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wah\Desktop\"/>
    </mc:Choice>
  </mc:AlternateContent>
  <bookViews>
    <workbookView xWindow="0" yWindow="0" windowWidth="20490" windowHeight="7530" tabRatio="761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62913"/>
</workbook>
</file>

<file path=xl/calcChain.xml><?xml version="1.0" encoding="utf-8"?>
<calcChain xmlns="http://schemas.openxmlformats.org/spreadsheetml/2006/main">
  <c r="F45" i="6" l="1"/>
  <c r="E45" i="6"/>
  <c r="D45" i="6"/>
  <c r="D46" i="6" s="1"/>
  <c r="F42" i="6"/>
  <c r="E42" i="6"/>
  <c r="D42" i="6"/>
  <c r="F38" i="6"/>
  <c r="E38" i="6"/>
  <c r="D38" i="6"/>
  <c r="F34" i="6"/>
  <c r="E34" i="6"/>
  <c r="D34" i="6"/>
  <c r="F21" i="6"/>
  <c r="E21" i="6"/>
  <c r="D21" i="6"/>
  <c r="D22" i="6" s="1"/>
  <c r="F18" i="6"/>
  <c r="E18" i="6"/>
  <c r="D18" i="6"/>
  <c r="F15" i="6"/>
  <c r="E15" i="6"/>
  <c r="D15" i="6"/>
  <c r="F12" i="6"/>
  <c r="E12" i="6"/>
  <c r="D12" i="6"/>
  <c r="K29" i="5"/>
  <c r="L29" i="5"/>
  <c r="M29" i="5"/>
  <c r="K51" i="5"/>
  <c r="K56" i="5" s="1"/>
  <c r="L51" i="5"/>
  <c r="M51" i="5"/>
  <c r="K44" i="5"/>
  <c r="L44" i="5"/>
  <c r="M44" i="5"/>
  <c r="K36" i="5"/>
  <c r="L36" i="5"/>
  <c r="M36" i="5"/>
  <c r="K55" i="5"/>
  <c r="L55" i="5"/>
  <c r="L56" i="5" s="1"/>
  <c r="M55" i="5"/>
  <c r="M56" i="5" s="1"/>
  <c r="E46" i="6" l="1"/>
  <c r="E22" i="6"/>
  <c r="F22" i="6"/>
  <c r="F46" i="6"/>
</calcChain>
</file>

<file path=xl/sharedStrings.xml><?xml version="1.0" encoding="utf-8"?>
<sst xmlns="http://schemas.openxmlformats.org/spreadsheetml/2006/main" count="500" uniqueCount="287">
  <si>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</si>
  <si>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</si>
  <si>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</si>
  <si>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</si>
  <si>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</si>
  <si>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</si>
  <si>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</si>
  <si>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</si>
  <si>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</si>
  <si>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</si>
  <si>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</si>
  <si>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</si>
  <si>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</si>
  <si>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</si>
  <si>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</si>
  <si>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</si>
  <si>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</si>
  <si>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</si>
  <si>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</si>
  <si>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</si>
  <si>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</si>
  <si>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</si>
  <si>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</si>
  <si>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</si>
  <si>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</si>
  <si>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</si>
  <si>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</si>
  <si>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</si>
  <si>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</si>
  <si>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</si>
  <si>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</si>
  <si>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</si>
  <si>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</si>
  <si>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</si>
  <si>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</si>
  <si>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</si>
  <si>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</si>
  <si>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Al -Khazer for Construction Materials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</si>
  <si>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</si>
  <si>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</si>
  <si>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</si>
  <si>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</si>
  <si>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</si>
  <si>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IKHC</t>
  </si>
  <si>
    <t>Middle East Investment Bank</t>
  </si>
  <si>
    <t>BIME</t>
  </si>
  <si>
    <t>Al-Hamraa for Insurance</t>
  </si>
  <si>
    <t>NHAM</t>
  </si>
  <si>
    <t>Insurance Sector</t>
  </si>
  <si>
    <t>Banking  Sector</t>
  </si>
  <si>
    <t>Banking Sector</t>
  </si>
  <si>
    <t>NGIR</t>
  </si>
  <si>
    <t>General Assembly Meeting  held on Saturday 19/7/2014 to discusse  incrase in company capital from (100) billion to (250) billion   according to subscription  and split shares  .start subscription from 27/1/2015 at Middle East Bank AlZahir Branch and Bank of Baghdad Al-Sink Branch .</t>
  </si>
  <si>
    <t>MTAI</t>
  </si>
  <si>
    <t>AItaIf Money Transfer</t>
  </si>
  <si>
    <t>Third : Companies in the Trading</t>
  </si>
  <si>
    <t>ISX Index 60</t>
  </si>
  <si>
    <t>modern chemical industries</t>
  </si>
  <si>
    <t>IMCI</t>
  </si>
  <si>
    <t>ALWAEEL MONEY TRANSFER</t>
  </si>
  <si>
    <t>MTWA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</si>
  <si>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</si>
  <si>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</si>
  <si>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</si>
  <si>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</si>
  <si>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</si>
  <si>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Asia Cell</t>
  </si>
  <si>
    <t xml:space="preserve">Iraqi Agricultural Products </t>
  </si>
  <si>
    <t>AIRP</t>
  </si>
  <si>
    <t>SKTA</t>
  </si>
  <si>
    <t>HBAY</t>
  </si>
  <si>
    <t>Babylon Hotel</t>
  </si>
  <si>
    <t>BGUC</t>
  </si>
  <si>
    <t>Al-Ameen for Insurance</t>
  </si>
  <si>
    <t>NAME</t>
  </si>
  <si>
    <t>General Assembly Meeting holding on Monday 15/12/2014 at company building  to discuss increase in capital company according to subscription from (2) billion to (5)  billion .</t>
  </si>
  <si>
    <t>Ashur International Bank</t>
  </si>
  <si>
    <t>BASH</t>
  </si>
  <si>
    <t>Gulf Commercial Bank</t>
  </si>
  <si>
    <t>Middle East for Production- Fish</t>
  </si>
  <si>
    <t>AMEF</t>
  </si>
  <si>
    <t>IMOS</t>
  </si>
  <si>
    <t>Modern Sewing</t>
  </si>
  <si>
    <t>Economy Bank (BEFI)</t>
  </si>
  <si>
    <t>Baghdad Motor Cars Servicing (SBMC)</t>
  </si>
  <si>
    <t>Al-Mosul for funfairs (SMOF)</t>
  </si>
  <si>
    <t>Northern Soft Drinks (INSD)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</si>
  <si>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</si>
  <si>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</si>
  <si>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</si>
  <si>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</si>
  <si>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suspended trading from Thursday session 6/8/2015 for not produce the Annual disclosure for 2014 at closing price (1.250) ID.</t>
  </si>
  <si>
    <t>Kurdistan International Bank</t>
  </si>
  <si>
    <t>BKUI</t>
  </si>
  <si>
    <t>al-ahlyia for agricultural production</t>
  </si>
  <si>
    <t>AAHP</t>
  </si>
  <si>
    <t xml:space="preserve">Money Transfer </t>
  </si>
  <si>
    <t xml:space="preserve">Gulf Insurance (NGIR)  </t>
  </si>
  <si>
    <t>Dijlah &amp; Furat Bank (BDFD)</t>
  </si>
  <si>
    <t>The Light Industries</t>
  </si>
  <si>
    <t>ITLI</t>
  </si>
  <si>
    <t>Iraqi Islamic Bank</t>
  </si>
  <si>
    <t>BIIB</t>
  </si>
  <si>
    <t>BBAY</t>
  </si>
  <si>
    <t>Babylon Bank</t>
  </si>
  <si>
    <t>Investment Bank of Iraq</t>
  </si>
  <si>
    <t>BIBI</t>
  </si>
  <si>
    <t>Modern Sewing(IMOS)</t>
  </si>
  <si>
    <t>General Assembly Meeting holding on Monday 27/7/2015 to discuss increase in capital company according to subscription from (900) billion to (1)  billion .</t>
  </si>
  <si>
    <t>Telecommunication Sector</t>
  </si>
  <si>
    <t>First : Companies News.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</si>
  <si>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</si>
  <si>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</si>
  <si>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</si>
  <si>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</si>
  <si>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</si>
  <si>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</si>
  <si>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</si>
  <si>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</si>
  <si>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</si>
  <si>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</si>
  <si>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</si>
  <si>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</si>
  <si>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</si>
  <si>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</si>
  <si>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</si>
  <si>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AL Harir for Money Transfer</t>
  </si>
  <si>
    <t>MTAH</t>
  </si>
  <si>
    <t>Credit Bank Of Iraq</t>
  </si>
  <si>
    <t>ALNOOR FOR MONEY</t>
  </si>
  <si>
    <t>MTNN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</si>
  <si>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</si>
  <si>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</si>
  <si>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</si>
  <si>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</si>
  <si>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</si>
  <si>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</si>
  <si>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</si>
  <si>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</si>
  <si>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</si>
  <si>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</si>
  <si>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</si>
  <si>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</si>
  <si>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</si>
  <si>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</si>
  <si>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</si>
  <si>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Second : Companies out of Trading :</t>
  </si>
  <si>
    <t>TASC</t>
  </si>
  <si>
    <t>Union Bank Of Iraq</t>
  </si>
  <si>
    <t>BUOI</t>
  </si>
  <si>
    <t>Al -HiLal Industries</t>
  </si>
  <si>
    <t>IHLI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</si>
  <si>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</si>
  <si>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</si>
  <si>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</si>
  <si>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</si>
  <si>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</si>
  <si>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</si>
  <si>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</si>
  <si>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</si>
  <si>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</si>
  <si>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</si>
  <si>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</si>
  <si>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</si>
  <si>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</si>
  <si>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</si>
  <si>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</si>
  <si>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</si>
  <si>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</si>
  <si>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suspended trading from Monday session 6/7/2015 for not produce the quartely disclosure for the first&amp;second and thired quarter of 2015 and the Annual disclosure for 2014 at closing price (0.470) ID.</t>
  </si>
  <si>
    <t>suspended trading from 2/10/2013 for not produce the Annual disclosure for 2013,2014 and  the quarterly disclosure for (second ,third )  of 2013 and first  quarter for 2014, the quartely disclosure for the first&amp;second and thired quarter of 2015 . At closing price( 0.350).</t>
  </si>
  <si>
    <t>suspended trading from Monday session 6/7/2015 for not produce the quartely disclosure for the first&amp;second and thired quarter of 2015 and the Annual disclosure for 2014 at closing price (1.540) ID.</t>
  </si>
  <si>
    <t>suspended trading from Monday session 6/7/2015 for not produce the quartely disclosure for the first&amp;second and thired quarter of 2015 and the Annual disclosure for 2014 at closing price (0.900) ID.</t>
  </si>
  <si>
    <t>suspended trading from 29/12/2014 for not produce the Annual disclosure for 2014 and  first&amp;second and thired quarter of 2015 . At closing price( 14.520)</t>
  </si>
  <si>
    <t>suspended trading from Monday  session 5/10/2015 for not produce the quartely disclosure for the second and thired quarter of 2015.</t>
  </si>
  <si>
    <t>Suspended Trading from 4/6/2014 according to CBI decision put the bank under the guardian and continuous suspended for not produce Annual  disclosure for (2013,2014) and quartely for first&amp;second and thired quarter for 2015 . Registery office certify for the GMA holding on 30/1/2014 to increase capital from (150) billion to (250) billion ID in 4/6/2015 at closing price (0.720) ID .</t>
  </si>
  <si>
    <t>suspended trading from Thursday session 6/8/2015 for not produce the Annual disclosure for 2014 , and  the quartely disclosure for the thired for 2015 at closing price (1.630) ID.</t>
  </si>
  <si>
    <t>suspende trading from 5/8/2012 for not producing Annual disclosure for (2010,2011,2012,2013,2014) and quartely disclosure for (first , second third ) of 2014 and first&amp;second thired quarter for 2015 at closing price (1.690) ID .</t>
  </si>
  <si>
    <t>MTIR</t>
  </si>
  <si>
    <t>Ishtar Hotels (HISH)</t>
  </si>
  <si>
    <t>Iraqi for Seed Production (AISP)</t>
  </si>
  <si>
    <t>AL MUHEJ MONEY TRANSFER (MTAM)</t>
  </si>
  <si>
    <t>General Transportation (SIGT)</t>
  </si>
  <si>
    <t>House Household furniture (IHFI)</t>
  </si>
  <si>
    <t>suspended trading from Thurday session 7/1/2015 for not produce the quartely disclosure for the thired quarter of 2015. at closing price (13.250) ID.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</si>
  <si>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</si>
  <si>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</si>
  <si>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</si>
  <si>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</si>
  <si>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</si>
  <si>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</si>
  <si>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</si>
  <si>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</si>
  <si>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 xml:space="preserve">General Assembly Meeting will be holding on Sunday 24/1/2016 at company building  to discuss financial statement of the ended year 2014 ,cash divided from 2013,2014 , increase in capital company according to subscription subscription from (106) billion to (250)  billion suspend trading from 19/1/2016 . 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</si>
  <si>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</si>
  <si>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</si>
  <si>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</si>
  <si>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</si>
  <si>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</si>
  <si>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</si>
  <si>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</si>
  <si>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</si>
  <si>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</si>
  <si>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</si>
  <si>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</si>
  <si>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</si>
  <si>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</si>
  <si>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</si>
  <si>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Alkhair for financial Investment</t>
  </si>
  <si>
    <t>VKHF</t>
  </si>
  <si>
    <t>Iraqi Carton Manufacturies(IICM)</t>
  </si>
  <si>
    <t xml:space="preserve">General Assembly Meeting will be holding on Tuesday 1/3/2016 at Cultural petroleum center ,  to discuss financial statement of the ended year 2013 and 2014 ,suspend trading from 25/2/2016 . </t>
  </si>
  <si>
    <t xml:space="preserve">Iraqi Land transport </t>
  </si>
  <si>
    <t>SILT</t>
  </si>
  <si>
    <t>HNTI</t>
  </si>
  <si>
    <t>National for Tourist Investment</t>
  </si>
  <si>
    <t>AL_RABITA AL_MALIYA CO</t>
  </si>
  <si>
    <t>MTAM</t>
  </si>
  <si>
    <t>Al_Iraqia For Money Transfer</t>
  </si>
  <si>
    <t>Al-Mansour Bank</t>
  </si>
  <si>
    <t>BMNS</t>
  </si>
  <si>
    <t>BDSI</t>
  </si>
  <si>
    <t>Dar es salam Investment  Bank</t>
  </si>
  <si>
    <t>IICM</t>
  </si>
  <si>
    <t>Iraqi Carton Manufacturies</t>
  </si>
  <si>
    <t>Mosul Bank For Investment</t>
  </si>
  <si>
    <t>BMFI</t>
  </si>
  <si>
    <t>Ashour Hotel</t>
  </si>
  <si>
    <t>HASH</t>
  </si>
  <si>
    <t>TRANS IRAQ BANK FOR  INVESTMENT</t>
  </si>
  <si>
    <t>BTRI</t>
  </si>
  <si>
    <t>Grand Total Regular Market</t>
  </si>
  <si>
    <t>IBSD</t>
  </si>
  <si>
    <t>Baghdad Soft Drinks</t>
  </si>
  <si>
    <t>Total of Agriculture sector</t>
  </si>
  <si>
    <t>HTVM</t>
  </si>
  <si>
    <t>Tourist Village of Mosul dam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</si>
  <si>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</si>
  <si>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</si>
  <si>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</si>
  <si>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</si>
  <si>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</si>
  <si>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</si>
  <si>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 xml:space="preserve">General Assembly Meeting will be holding on Monday16/5/2016 at irbil,  to discuss financial statement of the ended year 2015,cash divided from 2015 ,suspend trading from 11/5/2016 . </t>
  </si>
  <si>
    <t>Mamoura Realestate Investment(SMRI)</t>
  </si>
  <si>
    <t xml:space="preserve">General Assembly Meeting will be holding on Monday 23/5/2016 at Cultural petroleum center,  to discuss financial statement of the ended year 2015,cash divided from 2015 ,and increase in capital company (subscription) ,suspend trading from 24/5/2016 . 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</si>
  <si>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bank() and after issuing the license of using its activity and completing all listing requirment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</si>
  <si>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bank() and after issuing the license of using its activity and completing all listing requirment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</si>
  <si>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</si>
  <si>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</si>
  <si>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Total of Telecommunication Sector</t>
  </si>
  <si>
    <t xml:space="preserve">General Assembly Meeting will be holding on Thursday19/5/2016 at company building,  to discuss financial statement of the ended year 2015,cash divided from 2015 ,suspend trading from 16/5/2016 . </t>
  </si>
  <si>
    <t>Al-Khatem Telecoms(TZNI)</t>
  </si>
  <si>
    <t>al- nukhba for construction</t>
  </si>
  <si>
    <t>SNUC</t>
  </si>
  <si>
    <t>.</t>
  </si>
  <si>
    <t>National Bank Of Iraq(BNOI)</t>
  </si>
  <si>
    <t xml:space="preserve">General Assembly Meeting will be holding on Thursday 26/5/2016 at Bank Of Baghdad,  to discuss financial statement of the ended year 2015,cash divided from  ,suspend trading from 23/5/2016 . </t>
  </si>
  <si>
    <t>Regular Market  Bulletin  No (98)</t>
  </si>
  <si>
    <t>Trading Session Tuesday 24/5/2016</t>
  </si>
  <si>
    <t xml:space="preserve"> Non Trading Companies in Iraq Stock Exchange for Tuesday 24/5/2016</t>
  </si>
  <si>
    <t xml:space="preserve">                  suspend trading Companies in Iraq Stock Exchange for Tuesday 24/5/2016</t>
  </si>
  <si>
    <t xml:space="preserve"> News for listed companies in Iraq Stock Exchange for Tuesday 24/5/2016</t>
  </si>
  <si>
    <t>BBOB</t>
  </si>
  <si>
    <t>Bank Of Baghdad</t>
  </si>
  <si>
    <t>()</t>
  </si>
  <si>
    <t>ISX  Index60 was about (517.95) point  which Decrease about (0.14)</t>
  </si>
  <si>
    <t xml:space="preserve">Non Iraqis' Bulletin Tuesday,May 24 2016 </t>
  </si>
  <si>
    <t>Regular Market</t>
  </si>
  <si>
    <t>Buy</t>
  </si>
  <si>
    <t>No.of trades</t>
  </si>
  <si>
    <t xml:space="preserve">Traded Shares </t>
  </si>
  <si>
    <t xml:space="preserve">Trading Volume </t>
  </si>
  <si>
    <t>Banks Sector</t>
  </si>
  <si>
    <t xml:space="preserve">Investment Bank of Iraq </t>
  </si>
  <si>
    <t>Total Bank sector</t>
  </si>
  <si>
    <t>Total Industry sector</t>
  </si>
  <si>
    <t>Hotel Sector</t>
  </si>
  <si>
    <t>Total Hotel Sector</t>
  </si>
  <si>
    <t xml:space="preserve">Asia cell </t>
  </si>
  <si>
    <t>Total Telecommunication sector</t>
  </si>
  <si>
    <t>Grand Total</t>
  </si>
  <si>
    <t>Sell</t>
  </si>
  <si>
    <t>Iraqi Middle East Investment Bank</t>
  </si>
  <si>
    <t xml:space="preserve">North Bank              </t>
  </si>
  <si>
    <t>National Islamic Bank</t>
  </si>
  <si>
    <t>Mansour Hotel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</si>
</sst>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_-* #,##0.00\-;_-* &quot;-&quot;??_-;_-@_-"/>
    <numFmt numFmtId="164" formatCode="0.000"/>
    <numFmt numFmtId="165" formatCode="#,##0.000"/>
  </numFmts>
  <fonts count="16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0"/>
      <color rgb="FF002060"/>
      <name val="Arial"/>
      <family val="2"/>
      <charset val="178"/>
      <scheme val="minor"/>
    </font>
    <font>
      <sz val="12"/>
      <color rgb="FF002060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color rgb="FF002060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5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60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9" fillId="0" borderId="0" applyFont="0" applyFill="0" applyBorder="0" applyAlignment="0" applyProtection="0"/>
  </cellStyleXfs>
  <cellXfs count="101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4" fontId="127" fillId="0" borderId="1" xfId="0" applyNumberFormat="1" applyFont="1" applyBorder="1" applyAlignment="1">
      <alignment horizontal="center" vertical="center"/>
    </xf>
    <xf numFmtId="164" fontId="127" fillId="0" borderId="1" xfId="43" applyNumberFormat="1" applyFont="1" applyBorder="1" applyAlignment="1">
      <alignment horizontal="left" vertical="center"/>
    </xf>
    <xf numFmtId="164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4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6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8" fillId="0" borderId="0" xfId="0" applyNumberFormat="1" applyFont="1" applyAlignment="1">
      <alignment horizontal="right" vertical="center"/>
    </xf>
    <xf numFmtId="2" fontId="159" fillId="0" borderId="0" xfId="0" applyNumberFormat="1" applyFont="1"/>
    <xf numFmtId="1" fontId="131" fillId="0" borderId="0" xfId="0" applyNumberFormat="1" applyFont="1" applyAlignment="1">
      <alignment horizontal="left"/>
    </xf>
    <xf numFmtId="2" fontId="161" fillId="0" borderId="0" xfId="0" applyNumberFormat="1" applyFont="1"/>
    <xf numFmtId="1" fontId="131" fillId="0" borderId="0" xfId="0" applyNumberFormat="1" applyFont="1" applyAlignment="1">
      <alignment horizontal="left"/>
    </xf>
    <xf numFmtId="0" fontId="156" fillId="0" borderId="17" xfId="0" applyFont="1" applyFill="1" applyBorder="1" applyAlignment="1">
      <alignment horizontal="left" vertical="center"/>
    </xf>
    <xf numFmtId="165" fontId="0" fillId="0" borderId="0" xfId="0" applyNumberFormat="1"/>
    <xf numFmtId="165" fontId="158" fillId="0" borderId="0" xfId="0" applyNumberFormat="1" applyFont="1" applyAlignment="1">
      <alignment horizontal="right" vertical="center"/>
    </xf>
    <xf numFmtId="0" fontId="154" fillId="0" borderId="0" xfId="0" applyFont="1" applyAlignment="1">
      <alignment vertical="center"/>
    </xf>
    <xf numFmtId="0" fontId="159" fillId="0" borderId="0" xfId="0" applyFont="1"/>
    <xf numFmtId="164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3" fontId="129" fillId="0" borderId="1" xfId="0" applyNumberFormat="1" applyFont="1" applyBorder="1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157" fillId="35" borderId="20" xfId="0" applyFont="1" applyFill="1" applyBorder="1" applyAlignment="1">
      <alignment horizontal="left" vertical="center"/>
    </xf>
    <xf numFmtId="0" fontId="157" fillId="35" borderId="19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4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0" fontId="164" fillId="0" borderId="0" xfId="0" applyFont="1"/>
    <xf numFmtId="0" fontId="153" fillId="0" borderId="2" xfId="0" applyFont="1" applyBorder="1" applyAlignment="1">
      <alignment horizontal="left" vertical="center"/>
    </xf>
    <xf numFmtId="3" fontId="129" fillId="0" borderId="1" xfId="0" applyNumberFormat="1" applyFont="1" applyBorder="1" applyAlignment="1">
      <alignment horizontal="center"/>
    </xf>
    <xf numFmtId="0" fontId="153" fillId="0" borderId="2" xfId="0" applyFont="1" applyBorder="1" applyAlignment="1">
      <alignment horizontal="left" vertical="center"/>
    </xf>
    <xf numFmtId="1" fontId="127" fillId="0" borderId="1" xfId="13814" applyNumberFormat="1" applyFont="1" applyBorder="1" applyAlignment="1">
      <alignment horizontal="left" vertical="center"/>
    </xf>
    <xf numFmtId="0" fontId="153" fillId="0" borderId="2" xfId="0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53" fillId="0" borderId="2" xfId="0" applyFont="1" applyBorder="1" applyAlignment="1">
      <alignment horizontal="left" vertical="center"/>
    </xf>
    <xf numFmtId="0" fontId="153" fillId="0" borderId="2" xfId="0" applyFont="1" applyBorder="1" applyAlignment="1">
      <alignment horizontal="left" vertical="center"/>
    </xf>
    <xf numFmtId="0" fontId="165" fillId="0" borderId="0" xfId="0" applyFont="1" applyBorder="1"/>
    <xf numFmtId="0" fontId="0" fillId="0" borderId="0" xfId="0" applyAlignment="1">
      <alignment vertical="center"/>
    </xf>
    <xf numFmtId="0" fontId="166" fillId="2" borderId="1" xfId="0" applyFont="1" applyFill="1" applyBorder="1" applyAlignment="1">
      <alignment vertical="center" wrapText="1"/>
    </xf>
    <xf numFmtId="0" fontId="166" fillId="36" borderId="1" xfId="0" applyFont="1" applyFill="1" applyBorder="1" applyAlignment="1">
      <alignment horizontal="center" vertical="center" wrapText="1"/>
    </xf>
    <xf numFmtId="0" fontId="166" fillId="2" borderId="1" xfId="0" applyFont="1" applyFill="1" applyBorder="1" applyAlignment="1">
      <alignment horizontal="center" vertical="center" wrapText="1"/>
    </xf>
    <xf numFmtId="0" fontId="168" fillId="0" borderId="1" xfId="1753" applyFont="1" applyBorder="1" applyAlignment="1">
      <alignment vertical="center"/>
    </xf>
    <xf numFmtId="0" fontId="166" fillId="0" borderId="2" xfId="0" applyFont="1" applyBorder="1" applyAlignment="1">
      <alignment vertical="center"/>
    </xf>
    <xf numFmtId="0" fontId="0" fillId="0" borderId="4" xfId="0" applyBorder="1"/>
    <xf numFmtId="0" fontId="168" fillId="0" borderId="2" xfId="1753" applyFont="1" applyBorder="1" applyAlignment="1">
      <alignment vertical="center"/>
    </xf>
    <xf numFmtId="3" fontId="131" fillId="0" borderId="0" xfId="0" applyNumberFormat="1" applyFont="1" applyAlignment="1">
      <alignment horizontal="left"/>
    </xf>
    <xf numFmtId="4" fontId="154" fillId="0" borderId="0" xfId="0" applyNumberFormat="1" applyFont="1" applyAlignment="1">
      <alignment horizontal="left"/>
    </xf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0" fontId="130" fillId="0" borderId="0" xfId="0" applyFont="1" applyAlignment="1">
      <alignment horizontal="left" vertical="center"/>
    </xf>
    <xf numFmtId="164" fontId="131" fillId="0" borderId="0" xfId="0" applyNumberFormat="1" applyFont="1" applyAlignment="1">
      <alignment horizontal="left"/>
    </xf>
    <xf numFmtId="1" fontId="130" fillId="0" borderId="18" xfId="0" applyNumberFormat="1" applyFont="1" applyBorder="1" applyAlignment="1">
      <alignment horizontal="center"/>
    </xf>
    <xf numFmtId="1" fontId="131" fillId="0" borderId="0" xfId="0" applyNumberFormat="1" applyFont="1" applyAlignment="1">
      <alignment horizontal="left"/>
    </xf>
    <xf numFmtId="164" fontId="150" fillId="0" borderId="2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164" fontId="150" fillId="0" borderId="4" xfId="43" applyNumberFormat="1" applyFont="1" applyBorder="1" applyAlignment="1">
      <alignment horizontal="center" vertical="center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0" fontId="167" fillId="0" borderId="2" xfId="0" applyFont="1" applyBorder="1" applyAlignment="1">
      <alignment horizontal="center" vertical="center"/>
    </xf>
    <xf numFmtId="0" fontId="167" fillId="0" borderId="3" xfId="0" applyFont="1" applyBorder="1" applyAlignment="1">
      <alignment horizontal="center" vertical="center"/>
    </xf>
    <xf numFmtId="0" fontId="167" fillId="0" borderId="4" xfId="0" applyFont="1" applyBorder="1" applyAlignment="1">
      <alignment horizontal="center" vertical="center"/>
    </xf>
    <xf numFmtId="0" fontId="167" fillId="0" borderId="2" xfId="0" applyFont="1" applyBorder="1" applyAlignment="1">
      <alignment horizontal="left" vertical="center"/>
    </xf>
    <xf numFmtId="0" fontId="167" fillId="0" borderId="4" xfId="0" applyFont="1" applyBorder="1" applyAlignment="1">
      <alignment horizontal="left" vertical="center"/>
    </xf>
    <xf numFmtId="0" fontId="165" fillId="0" borderId="7" xfId="0" applyFont="1" applyBorder="1" applyAlignment="1">
      <alignment horizontal="center" vertical="center"/>
    </xf>
    <xf numFmtId="0" fontId="165" fillId="0" borderId="0" xfId="0" applyFont="1" applyBorder="1"/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31" fillId="0" borderId="7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30" fillId="0" borderId="7" xfId="0" applyFont="1" applyBorder="1" applyAlignment="1">
      <alignment horizontal="center"/>
    </xf>
    <xf numFmtId="0" fontId="163" fillId="0" borderId="2" xfId="0" applyFont="1" applyBorder="1" applyAlignment="1">
      <alignment horizontal="left" vertical="center" wrapText="1"/>
    </xf>
    <xf numFmtId="0" fontId="163" fillId="0" borderId="3" xfId="0" applyFont="1" applyBorder="1" applyAlignment="1">
      <alignment horizontal="left" vertical="center" wrapText="1"/>
    </xf>
    <xf numFmtId="0" fontId="163" fillId="0" borderId="4" xfId="0" applyFont="1" applyBorder="1" applyAlignment="1">
      <alignment horizontal="left" vertical="center" wrapText="1"/>
    </xf>
    <xf numFmtId="0" fontId="162" fillId="0" borderId="1" xfId="0" applyFont="1" applyBorder="1" applyAlignment="1">
      <alignment horizontal="left" vertical="center" wrapText="1"/>
    </xf>
    <xf numFmtId="0" fontId="152" fillId="0" borderId="2" xfId="0" applyFont="1" applyBorder="1" applyAlignment="1">
      <alignment horizontal="left" vertical="center" wrapText="1"/>
    </xf>
    <xf numFmtId="0" fontId="152" fillId="0" borderId="3" xfId="0" applyFont="1" applyBorder="1" applyAlignment="1">
      <alignment horizontal="left" vertical="center" wrapText="1"/>
    </xf>
    <xf numFmtId="0" fontId="152" fillId="0" borderId="4" xfId="0" applyFont="1" applyBorder="1" applyAlignment="1">
      <alignment horizontal="left" vertical="center" wrapText="1"/>
    </xf>
    <xf numFmtId="0" fontId="153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  <xf numFmtId="0" fontId="153" fillId="0" borderId="2" xfId="0" applyFont="1" applyBorder="1" applyAlignment="1">
      <alignment horizontal="left" vertical="center"/>
    </xf>
    <xf numFmtId="0" fontId="153" fillId="0" borderId="3" xfId="0" applyFont="1" applyBorder="1" applyAlignment="1">
      <alignment horizontal="left" vertical="center"/>
    </xf>
    <xf numFmtId="0" fontId="153" fillId="0" borderId="4" xfId="0" applyFont="1" applyBorder="1" applyAlignment="1">
      <alignment horizontal="left" vertical="center"/>
    </xf>
    <xf numFmtId="0" fontId="162" fillId="0" borderId="21" xfId="0" applyFont="1" applyBorder="1" applyAlignment="1">
      <alignment horizontal="left" vertical="center" wrapText="1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19050</xdr:colOff>
      <xdr:row>0</xdr:row>
      <xdr:rowOff>57149</xdr:rowOff>
    </xdr:from>
    <xdr:to>
      <xdr:col>11</xdr:col>
      <xdr:colOff>28575</xdr:colOff>
      <xdr:row>2</xdr:row>
      <xdr:rowOff>514349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57149"/>
          <a:ext cx="2276475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3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5</xdr:col>
      <xdr:colOff>1219200</xdr:colOff>
      <xdr:row>3</xdr:row>
      <xdr:rowOff>180974</xdr:rowOff>
    </xdr:to>
    <xdr:pic>
      <xdr:nvPicPr>
        <xdr:cNvPr id="4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2095500" cy="866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3"/>
  <sheetViews>
    <sheetView tabSelected="1" workbookViewId="0">
      <selection activeCell="A3" sqref="A3"/>
    </sheetView>
  </sheetViews>
  <sheetFormatPr defaultRowHeight="5.65" customHeight="1" x14ac:dyDescent="0.2"/>
  <cols>
    <col min="1" max="1" width="35.25" customWidth="1"/>
    <col min="2" max="2" width="6.25" customWidth="1"/>
    <col min="3" max="3" width="9" customWidth="1"/>
    <col min="4" max="4" width="8.125" customWidth="1"/>
    <col min="6" max="6" width="8.125" customWidth="1"/>
    <col min="7" max="7" width="8.5" customWidth="1"/>
    <col min="8" max="8" width="11" customWidth="1"/>
    <col min="9" max="9" width="10.375" customWidth="1"/>
    <col min="10" max="10" width="11.75" style="31" customWidth="1"/>
    <col min="11" max="11" width="7.625" customWidth="1"/>
    <col min="12" max="13" width="12.75" bestFit="1" customWidth="1"/>
  </cols>
  <sheetData>
    <row r="1" spans="1:13" s="17" customFormat="1" ht="15.75" customHeight="1" x14ac:dyDescent="0.2">
      <c r="J1" s="31"/>
    </row>
    <row r="2" spans="1:13" ht="20.100000000000001" customHeight="1" x14ac:dyDescent="0.3">
      <c r="A2" s="4" t="s">
        <v>0</v>
      </c>
      <c r="B2" s="2"/>
      <c r="C2" s="2"/>
      <c r="D2" s="2"/>
      <c r="E2" s="2"/>
      <c r="F2" s="2"/>
      <c r="G2" s="2"/>
      <c r="M2" s="17"/>
    </row>
    <row r="3" spans="1:13" ht="43.5" customHeight="1" x14ac:dyDescent="0.2">
      <c r="A3" s="5" t="s">
        <v>259</v>
      </c>
      <c r="D3" s="17"/>
      <c r="E3" s="17"/>
      <c r="F3" s="17"/>
      <c r="G3" s="17"/>
      <c r="H3" s="3"/>
      <c r="I3" s="3"/>
      <c r="M3" s="17"/>
    </row>
    <row r="4" spans="1:13" ht="20.100000000000001" customHeight="1" x14ac:dyDescent="0.25">
      <c r="A4" s="5" t="s">
        <v>2</v>
      </c>
      <c r="B4" s="61">
        <v>1219302767.6799998</v>
      </c>
      <c r="C4" s="61"/>
      <c r="D4" s="39"/>
      <c r="E4" s="17"/>
      <c r="G4" s="3"/>
      <c r="H4" s="3"/>
      <c r="I4" s="5" t="s">
        <v>6</v>
      </c>
      <c r="K4" s="24">
        <v>32</v>
      </c>
      <c r="L4" s="14"/>
      <c r="M4" s="14"/>
    </row>
    <row r="5" spans="1:13" ht="20.100000000000001" customHeight="1" x14ac:dyDescent="0.25">
      <c r="A5" s="5" t="s">
        <v>3</v>
      </c>
      <c r="B5" s="61">
        <v>1622754899</v>
      </c>
      <c r="C5" s="61"/>
      <c r="D5" s="39"/>
      <c r="E5" s="17"/>
      <c r="G5" s="21"/>
      <c r="H5" s="3"/>
      <c r="I5" s="5" t="s">
        <v>7</v>
      </c>
      <c r="K5" s="24">
        <v>6</v>
      </c>
      <c r="L5" s="14"/>
      <c r="M5" s="14"/>
    </row>
    <row r="6" spans="1:13" ht="20.100000000000001" customHeight="1" x14ac:dyDescent="0.25">
      <c r="A6" s="5" t="s">
        <v>4</v>
      </c>
      <c r="B6" s="69">
        <v>708</v>
      </c>
      <c r="C6" s="69"/>
      <c r="D6" s="16"/>
      <c r="E6" s="17"/>
      <c r="F6" s="3"/>
      <c r="G6" s="21"/>
      <c r="H6" s="3"/>
      <c r="I6" s="5" t="s">
        <v>8</v>
      </c>
      <c r="K6" s="24">
        <v>16</v>
      </c>
      <c r="L6" s="14"/>
      <c r="M6" s="14"/>
    </row>
    <row r="7" spans="1:13" ht="20.100000000000001" customHeight="1" x14ac:dyDescent="0.25">
      <c r="A7" s="5" t="s">
        <v>56</v>
      </c>
      <c r="B7" s="67">
        <v>517.95000000000005</v>
      </c>
      <c r="C7" s="67"/>
      <c r="E7" s="17"/>
      <c r="F7" s="3"/>
      <c r="G7" s="21"/>
      <c r="H7" s="23"/>
      <c r="I7" s="5" t="s">
        <v>40</v>
      </c>
      <c r="K7" s="24">
        <v>3</v>
      </c>
      <c r="L7" s="14"/>
      <c r="M7" s="42"/>
    </row>
    <row r="8" spans="1:13" ht="20.100000000000001" customHeight="1" x14ac:dyDescent="0.25">
      <c r="A8" s="5" t="s">
        <v>1</v>
      </c>
      <c r="B8" s="62">
        <v>-0.14000000000000001</v>
      </c>
      <c r="C8" s="62"/>
      <c r="D8" s="28"/>
      <c r="E8" s="27"/>
      <c r="F8" s="3"/>
      <c r="G8" s="21"/>
      <c r="H8" s="23"/>
      <c r="I8" s="66" t="s">
        <v>34</v>
      </c>
      <c r="J8" s="66"/>
      <c r="K8" s="19">
        <v>16</v>
      </c>
      <c r="L8" s="14"/>
      <c r="M8" s="14"/>
    </row>
    <row r="9" spans="1:13" ht="20.100000000000001" customHeight="1" x14ac:dyDescent="0.25">
      <c r="A9" s="5" t="s">
        <v>5</v>
      </c>
      <c r="B9" s="22">
        <v>98</v>
      </c>
      <c r="C9" s="17"/>
      <c r="D9" s="26"/>
      <c r="E9" s="20"/>
      <c r="F9" s="3"/>
      <c r="G9" s="21"/>
      <c r="H9" s="21"/>
      <c r="I9" s="5" t="s">
        <v>39</v>
      </c>
      <c r="K9" s="24">
        <v>47</v>
      </c>
      <c r="L9" s="14"/>
      <c r="M9" s="17"/>
    </row>
    <row r="10" spans="1:13" ht="20.100000000000001" customHeight="1" x14ac:dyDescent="0.25">
      <c r="A10" s="68" t="s">
        <v>258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</row>
    <row r="11" spans="1:13" ht="42" customHeight="1" x14ac:dyDescent="0.2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2" t="s">
        <v>18</v>
      </c>
      <c r="K11" s="9" t="s">
        <v>38</v>
      </c>
      <c r="L11" s="9" t="s">
        <v>3</v>
      </c>
      <c r="M11" s="9" t="s">
        <v>19</v>
      </c>
    </row>
    <row r="12" spans="1:13" ht="15" customHeight="1" x14ac:dyDescent="0.2">
      <c r="A12" s="63" t="s">
        <v>49</v>
      </c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5"/>
    </row>
    <row r="13" spans="1:13" s="17" customFormat="1" ht="15" customHeight="1" x14ac:dyDescent="0.2">
      <c r="A13" s="6" t="s">
        <v>76</v>
      </c>
      <c r="B13" s="6" t="s">
        <v>77</v>
      </c>
      <c r="C13" s="15">
        <v>0.28000000000000003</v>
      </c>
      <c r="D13" s="15">
        <v>0.28000000000000003</v>
      </c>
      <c r="E13" s="15">
        <v>0.28000000000000003</v>
      </c>
      <c r="F13" s="15">
        <v>0.28000000000000003</v>
      </c>
      <c r="G13" s="15">
        <v>0.28000000000000003</v>
      </c>
      <c r="H13" s="15">
        <v>0.28000000000000003</v>
      </c>
      <c r="I13" s="15">
        <v>0.28000000000000003</v>
      </c>
      <c r="J13" s="40">
        <v>0</v>
      </c>
      <c r="K13" s="49">
        <v>3</v>
      </c>
      <c r="L13" s="45">
        <v>1000000</v>
      </c>
      <c r="M13" s="45">
        <v>280000</v>
      </c>
    </row>
    <row r="14" spans="1:13" s="17" customFormat="1" ht="15" customHeight="1" x14ac:dyDescent="0.2">
      <c r="A14" s="6" t="s">
        <v>104</v>
      </c>
      <c r="B14" s="6" t="s">
        <v>103</v>
      </c>
      <c r="C14" s="15">
        <v>0.19</v>
      </c>
      <c r="D14" s="15">
        <v>0.19</v>
      </c>
      <c r="E14" s="15">
        <v>0.19</v>
      </c>
      <c r="F14" s="15">
        <v>0.19</v>
      </c>
      <c r="G14" s="15">
        <v>0.2</v>
      </c>
      <c r="H14" s="15">
        <v>0.19</v>
      </c>
      <c r="I14" s="15">
        <v>0.19</v>
      </c>
      <c r="J14" s="40">
        <v>0</v>
      </c>
      <c r="K14" s="49">
        <v>6</v>
      </c>
      <c r="L14" s="45">
        <v>23000000</v>
      </c>
      <c r="M14" s="45">
        <v>4370000</v>
      </c>
    </row>
    <row r="15" spans="1:13" s="17" customFormat="1" ht="15" customHeight="1" x14ac:dyDescent="0.2">
      <c r="A15" s="6" t="s">
        <v>264</v>
      </c>
      <c r="B15" s="6" t="s">
        <v>263</v>
      </c>
      <c r="C15" s="15">
        <v>0.65</v>
      </c>
      <c r="D15" s="15">
        <v>0.65</v>
      </c>
      <c r="E15" s="15">
        <v>0.62</v>
      </c>
      <c r="F15" s="15">
        <v>0.63</v>
      </c>
      <c r="G15" s="15">
        <v>0.67</v>
      </c>
      <c r="H15" s="15">
        <v>0.62</v>
      </c>
      <c r="I15" s="15">
        <v>0.68</v>
      </c>
      <c r="J15" s="40">
        <v>-8.82</v>
      </c>
      <c r="K15" s="49">
        <v>90</v>
      </c>
      <c r="L15" s="45">
        <v>250023007</v>
      </c>
      <c r="M15" s="45">
        <v>157600944.47999999</v>
      </c>
    </row>
    <row r="16" spans="1:13" s="17" customFormat="1" ht="15" customHeight="1" x14ac:dyDescent="0.2">
      <c r="A16" s="6" t="s">
        <v>161</v>
      </c>
      <c r="B16" s="6" t="s">
        <v>162</v>
      </c>
      <c r="C16" s="15">
        <v>0.51</v>
      </c>
      <c r="D16" s="15">
        <v>0.52</v>
      </c>
      <c r="E16" s="15">
        <v>0.49</v>
      </c>
      <c r="F16" s="15">
        <v>0.51</v>
      </c>
      <c r="G16" s="15">
        <v>0.48</v>
      </c>
      <c r="H16" s="15">
        <v>0.5</v>
      </c>
      <c r="I16" s="15">
        <v>0.49</v>
      </c>
      <c r="J16" s="40">
        <v>2.04</v>
      </c>
      <c r="K16" s="49">
        <v>115</v>
      </c>
      <c r="L16" s="45">
        <v>400900000</v>
      </c>
      <c r="M16" s="45">
        <v>203531500</v>
      </c>
    </row>
    <row r="17" spans="1:14" s="17" customFormat="1" ht="15" customHeight="1" x14ac:dyDescent="0.2">
      <c r="A17" s="6" t="s">
        <v>222</v>
      </c>
      <c r="B17" s="6" t="s">
        <v>221</v>
      </c>
      <c r="C17" s="15">
        <v>0.15</v>
      </c>
      <c r="D17" s="15">
        <v>0.15</v>
      </c>
      <c r="E17" s="15">
        <v>0.14000000000000001</v>
      </c>
      <c r="F17" s="15">
        <v>0.14000000000000001</v>
      </c>
      <c r="G17" s="15">
        <v>0.15</v>
      </c>
      <c r="H17" s="15">
        <v>0.14000000000000001</v>
      </c>
      <c r="I17" s="15">
        <v>0.15</v>
      </c>
      <c r="J17" s="40">
        <v>-6.67</v>
      </c>
      <c r="K17" s="49">
        <v>7</v>
      </c>
      <c r="L17" s="45">
        <v>40000000</v>
      </c>
      <c r="M17" s="45">
        <v>5660000</v>
      </c>
    </row>
    <row r="18" spans="1:14" s="17" customFormat="1" ht="15" customHeight="1" x14ac:dyDescent="0.2">
      <c r="A18" s="6" t="s">
        <v>78</v>
      </c>
      <c r="B18" s="6" t="s">
        <v>72</v>
      </c>
      <c r="C18" s="15">
        <v>0.33</v>
      </c>
      <c r="D18" s="15">
        <v>0.33</v>
      </c>
      <c r="E18" s="15">
        <v>0.32</v>
      </c>
      <c r="F18" s="15">
        <v>0.33</v>
      </c>
      <c r="G18" s="15">
        <v>0.33</v>
      </c>
      <c r="H18" s="15">
        <v>0.33</v>
      </c>
      <c r="I18" s="15">
        <v>0.32</v>
      </c>
      <c r="J18" s="40">
        <v>3.13</v>
      </c>
      <c r="K18" s="49">
        <v>25</v>
      </c>
      <c r="L18" s="45">
        <v>184084730</v>
      </c>
      <c r="M18" s="45">
        <v>60347960.899999999</v>
      </c>
    </row>
    <row r="19" spans="1:14" s="17" customFormat="1" ht="15" customHeight="1" x14ac:dyDescent="0.2">
      <c r="A19" s="6" t="s">
        <v>105</v>
      </c>
      <c r="B19" s="6" t="s">
        <v>106</v>
      </c>
      <c r="C19" s="15">
        <v>0.44</v>
      </c>
      <c r="D19" s="15">
        <v>0.44</v>
      </c>
      <c r="E19" s="15">
        <v>0.43</v>
      </c>
      <c r="F19" s="15">
        <v>0.43</v>
      </c>
      <c r="G19" s="15">
        <v>0.44</v>
      </c>
      <c r="H19" s="15">
        <v>0.44</v>
      </c>
      <c r="I19" s="15">
        <v>0.44</v>
      </c>
      <c r="J19" s="40">
        <v>0</v>
      </c>
      <c r="K19" s="49">
        <v>4</v>
      </c>
      <c r="L19" s="45">
        <v>4700000</v>
      </c>
      <c r="M19" s="45">
        <v>2043000</v>
      </c>
    </row>
    <row r="20" spans="1:14" s="17" customFormat="1" ht="15" customHeight="1" x14ac:dyDescent="0.2">
      <c r="A20" s="6" t="s">
        <v>44</v>
      </c>
      <c r="B20" s="6" t="s">
        <v>45</v>
      </c>
      <c r="C20" s="15">
        <v>0.27</v>
      </c>
      <c r="D20" s="15">
        <v>0.27</v>
      </c>
      <c r="E20" s="15">
        <v>0.27</v>
      </c>
      <c r="F20" s="15">
        <v>0.27</v>
      </c>
      <c r="G20" s="15">
        <v>0.28999999999999998</v>
      </c>
      <c r="H20" s="15">
        <v>0.27</v>
      </c>
      <c r="I20" s="15">
        <v>0.28999999999999998</v>
      </c>
      <c r="J20" s="40">
        <v>-6.9</v>
      </c>
      <c r="K20" s="49">
        <v>22</v>
      </c>
      <c r="L20" s="45">
        <v>40000000</v>
      </c>
      <c r="M20" s="45">
        <v>10800000</v>
      </c>
    </row>
    <row r="21" spans="1:14" s="17" customFormat="1" ht="15" customHeight="1" x14ac:dyDescent="0.2">
      <c r="A21" s="6" t="s">
        <v>92</v>
      </c>
      <c r="B21" s="6" t="s">
        <v>93</v>
      </c>
      <c r="C21" s="15">
        <v>1.02</v>
      </c>
      <c r="D21" s="15">
        <v>1.02</v>
      </c>
      <c r="E21" s="15">
        <v>0.98</v>
      </c>
      <c r="F21" s="15">
        <v>1</v>
      </c>
      <c r="G21" s="15">
        <v>1.02</v>
      </c>
      <c r="H21" s="15">
        <v>1</v>
      </c>
      <c r="I21" s="15">
        <v>1.02</v>
      </c>
      <c r="J21" s="40">
        <v>-1.96</v>
      </c>
      <c r="K21" s="49">
        <v>11</v>
      </c>
      <c r="L21" s="45">
        <v>7700000</v>
      </c>
      <c r="M21" s="45">
        <v>7708000</v>
      </c>
    </row>
    <row r="22" spans="1:14" s="17" customFormat="1" ht="15" customHeight="1" x14ac:dyDescent="0.2">
      <c r="A22" s="6" t="s">
        <v>225</v>
      </c>
      <c r="B22" s="6" t="s">
        <v>226</v>
      </c>
      <c r="C22" s="15">
        <v>0.17</v>
      </c>
      <c r="D22" s="15">
        <v>0.18</v>
      </c>
      <c r="E22" s="15">
        <v>0.17</v>
      </c>
      <c r="F22" s="15">
        <v>0.18</v>
      </c>
      <c r="G22" s="15">
        <v>0.18</v>
      </c>
      <c r="H22" s="15">
        <v>0.18</v>
      </c>
      <c r="I22" s="15">
        <v>0.18</v>
      </c>
      <c r="J22" s="40">
        <v>0</v>
      </c>
      <c r="K22" s="49">
        <v>9</v>
      </c>
      <c r="L22" s="45">
        <v>80000000</v>
      </c>
      <c r="M22" s="45">
        <v>14200000</v>
      </c>
    </row>
    <row r="23" spans="1:14" s="17" customFormat="1" ht="15" customHeight="1" x14ac:dyDescent="0.2">
      <c r="A23" s="6" t="s">
        <v>219</v>
      </c>
      <c r="B23" s="6" t="s">
        <v>220</v>
      </c>
      <c r="C23" s="15">
        <v>0.85</v>
      </c>
      <c r="D23" s="15">
        <v>0.85</v>
      </c>
      <c r="E23" s="15">
        <v>0.85</v>
      </c>
      <c r="F23" s="15">
        <v>0.85</v>
      </c>
      <c r="G23" s="15">
        <v>0.85</v>
      </c>
      <c r="H23" s="15">
        <v>0.85</v>
      </c>
      <c r="I23" s="15">
        <v>0.85</v>
      </c>
      <c r="J23" s="40">
        <v>0</v>
      </c>
      <c r="K23" s="49">
        <v>19</v>
      </c>
      <c r="L23" s="45">
        <v>43600000</v>
      </c>
      <c r="M23" s="45">
        <v>37060000</v>
      </c>
    </row>
    <row r="24" spans="1:14" s="17" customFormat="1" ht="15" customHeight="1" x14ac:dyDescent="0.2">
      <c r="A24" s="6" t="s">
        <v>116</v>
      </c>
      <c r="B24" s="6" t="s">
        <v>117</v>
      </c>
      <c r="C24" s="15">
        <v>1</v>
      </c>
      <c r="D24" s="15">
        <v>1</v>
      </c>
      <c r="E24" s="15">
        <v>1</v>
      </c>
      <c r="F24" s="15">
        <v>1</v>
      </c>
      <c r="G24" s="15">
        <v>1</v>
      </c>
      <c r="H24" s="15">
        <v>1</v>
      </c>
      <c r="I24" s="15">
        <v>1</v>
      </c>
      <c r="J24" s="40">
        <v>0</v>
      </c>
      <c r="K24" s="49">
        <v>3</v>
      </c>
      <c r="L24" s="45">
        <v>595000</v>
      </c>
      <c r="M24" s="45">
        <v>595000</v>
      </c>
    </row>
    <row r="25" spans="1:14" s="17" customFormat="1" ht="15" customHeight="1" x14ac:dyDescent="0.2">
      <c r="A25" s="6" t="s">
        <v>138</v>
      </c>
      <c r="B25" s="6" t="s">
        <v>139</v>
      </c>
      <c r="C25" s="15">
        <v>0.13</v>
      </c>
      <c r="D25" s="15">
        <v>0.14000000000000001</v>
      </c>
      <c r="E25" s="15">
        <v>0.13</v>
      </c>
      <c r="F25" s="15">
        <v>0.13</v>
      </c>
      <c r="G25" s="15">
        <v>0.14000000000000001</v>
      </c>
      <c r="H25" s="15">
        <v>0.14000000000000001</v>
      </c>
      <c r="I25" s="15">
        <v>0.14000000000000001</v>
      </c>
      <c r="J25" s="40">
        <v>0</v>
      </c>
      <c r="K25" s="49">
        <v>18</v>
      </c>
      <c r="L25" s="45">
        <v>172250000</v>
      </c>
      <c r="M25" s="45">
        <v>22402500</v>
      </c>
    </row>
    <row r="26" spans="1:14" s="17" customFormat="1" ht="15" customHeight="1" x14ac:dyDescent="0.2">
      <c r="A26" s="6" t="s">
        <v>128</v>
      </c>
      <c r="B26" s="6" t="s">
        <v>145</v>
      </c>
      <c r="C26" s="15">
        <v>0.48</v>
      </c>
      <c r="D26" s="15">
        <v>0.48</v>
      </c>
      <c r="E26" s="15">
        <v>0.46</v>
      </c>
      <c r="F26" s="15">
        <v>0.46</v>
      </c>
      <c r="G26" s="15">
        <v>0.48</v>
      </c>
      <c r="H26" s="15">
        <v>0.48</v>
      </c>
      <c r="I26" s="15">
        <v>0.48</v>
      </c>
      <c r="J26" s="40">
        <v>0</v>
      </c>
      <c r="K26" s="49">
        <v>7</v>
      </c>
      <c r="L26" s="45">
        <v>8950000</v>
      </c>
      <c r="M26" s="45">
        <v>4122800</v>
      </c>
    </row>
    <row r="27" spans="1:14" s="17" customFormat="1" ht="15" customHeight="1" x14ac:dyDescent="0.2">
      <c r="A27" s="6" t="s">
        <v>198</v>
      </c>
      <c r="B27" s="6" t="s">
        <v>199</v>
      </c>
      <c r="C27" s="15">
        <v>0.9</v>
      </c>
      <c r="D27" s="15">
        <v>0.9</v>
      </c>
      <c r="E27" s="15">
        <v>0.9</v>
      </c>
      <c r="F27" s="15">
        <v>0.9</v>
      </c>
      <c r="G27" s="15">
        <v>0.9</v>
      </c>
      <c r="H27" s="15">
        <v>0.9</v>
      </c>
      <c r="I27" s="15">
        <v>0.9</v>
      </c>
      <c r="J27" s="40">
        <v>0</v>
      </c>
      <c r="K27" s="49">
        <v>5</v>
      </c>
      <c r="L27" s="45">
        <v>75704420</v>
      </c>
      <c r="M27" s="45">
        <v>68133978</v>
      </c>
    </row>
    <row r="28" spans="1:14" s="17" customFormat="1" ht="15" customHeight="1" x14ac:dyDescent="0.2">
      <c r="A28" s="6" t="s">
        <v>155</v>
      </c>
      <c r="B28" s="6" t="s">
        <v>156</v>
      </c>
      <c r="C28" s="15">
        <v>0.22</v>
      </c>
      <c r="D28" s="15">
        <v>0.23</v>
      </c>
      <c r="E28" s="15">
        <v>0.22</v>
      </c>
      <c r="F28" s="15">
        <v>0.22</v>
      </c>
      <c r="G28" s="15">
        <v>0.22</v>
      </c>
      <c r="H28" s="15">
        <v>0.23</v>
      </c>
      <c r="I28" s="15">
        <v>0.22</v>
      </c>
      <c r="J28" s="40">
        <v>4.55</v>
      </c>
      <c r="K28" s="49">
        <v>4</v>
      </c>
      <c r="L28" s="45">
        <v>5200000</v>
      </c>
      <c r="M28" s="45">
        <v>1145000</v>
      </c>
    </row>
    <row r="29" spans="1:14" s="29" customFormat="1" ht="15" customHeight="1" x14ac:dyDescent="0.2">
      <c r="A29" s="6" t="s">
        <v>20</v>
      </c>
      <c r="B29" s="70"/>
      <c r="C29" s="71"/>
      <c r="D29" s="71"/>
      <c r="E29" s="71"/>
      <c r="F29" s="71"/>
      <c r="G29" s="71"/>
      <c r="H29" s="71"/>
      <c r="I29" s="71"/>
      <c r="J29" s="72"/>
      <c r="K29" s="45">
        <f>SUM(K13:K28)</f>
        <v>348</v>
      </c>
      <c r="L29" s="33">
        <f>SUM(L13:L28)</f>
        <v>1337707157</v>
      </c>
      <c r="M29" s="33">
        <f>SUM(M13:M28)</f>
        <v>600000683.38</v>
      </c>
      <c r="N29" s="17"/>
    </row>
    <row r="30" spans="1:14" s="17" customFormat="1" ht="15" customHeight="1" x14ac:dyDescent="0.2">
      <c r="A30" s="73" t="s">
        <v>109</v>
      </c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5"/>
    </row>
    <row r="31" spans="1:14" s="29" customFormat="1" ht="15" customHeight="1" x14ac:dyDescent="0.2">
      <c r="A31" s="6" t="s">
        <v>66</v>
      </c>
      <c r="B31" s="6" t="s">
        <v>147</v>
      </c>
      <c r="C31" s="15">
        <v>4.05</v>
      </c>
      <c r="D31" s="15">
        <v>4.05</v>
      </c>
      <c r="E31" s="15">
        <v>3.87</v>
      </c>
      <c r="F31" s="15">
        <v>3.98</v>
      </c>
      <c r="G31" s="15">
        <v>4.26</v>
      </c>
      <c r="H31" s="15">
        <v>4.05</v>
      </c>
      <c r="I31" s="15">
        <v>4.29</v>
      </c>
      <c r="J31" s="40">
        <v>-5.59</v>
      </c>
      <c r="K31" s="49">
        <v>64</v>
      </c>
      <c r="L31" s="45">
        <v>16325000</v>
      </c>
      <c r="M31" s="45">
        <v>64919700</v>
      </c>
      <c r="N31" s="17"/>
    </row>
    <row r="32" spans="1:14" s="29" customFormat="1" ht="15" customHeight="1" x14ac:dyDescent="0.2">
      <c r="A32" s="6" t="s">
        <v>250</v>
      </c>
      <c r="B32" s="70"/>
      <c r="C32" s="71"/>
      <c r="D32" s="71"/>
      <c r="E32" s="71"/>
      <c r="F32" s="71"/>
      <c r="G32" s="71"/>
      <c r="H32" s="71"/>
      <c r="I32" s="71"/>
      <c r="J32" s="72"/>
      <c r="K32" s="49">
        <v>64</v>
      </c>
      <c r="L32" s="45">
        <v>16325000</v>
      </c>
      <c r="M32" s="45">
        <v>64919700</v>
      </c>
    </row>
    <row r="33" spans="1:13" s="17" customFormat="1" ht="15" customHeight="1" x14ac:dyDescent="0.2">
      <c r="A33" s="73" t="s">
        <v>21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5"/>
    </row>
    <row r="34" spans="1:13" s="17" customFormat="1" ht="15" customHeight="1" x14ac:dyDescent="0.2">
      <c r="A34" s="6" t="s">
        <v>212</v>
      </c>
      <c r="B34" s="6" t="s">
        <v>213</v>
      </c>
      <c r="C34" s="15">
        <v>0.65</v>
      </c>
      <c r="D34" s="15">
        <v>0.65</v>
      </c>
      <c r="E34" s="15">
        <v>0.62</v>
      </c>
      <c r="F34" s="15">
        <v>0.63</v>
      </c>
      <c r="G34" s="15">
        <v>0.65</v>
      </c>
      <c r="H34" s="15">
        <v>0.62</v>
      </c>
      <c r="I34" s="15">
        <v>0.65</v>
      </c>
      <c r="J34" s="40">
        <v>-4.62</v>
      </c>
      <c r="K34" s="49">
        <v>13</v>
      </c>
      <c r="L34" s="45">
        <v>21600000</v>
      </c>
      <c r="M34" s="45">
        <v>13529000</v>
      </c>
    </row>
    <row r="35" spans="1:13" s="17" customFormat="1" ht="15" customHeight="1" x14ac:dyDescent="0.2">
      <c r="A35" s="6" t="s">
        <v>36</v>
      </c>
      <c r="B35" s="6" t="s">
        <v>69</v>
      </c>
      <c r="C35" s="15">
        <v>4.7</v>
      </c>
      <c r="D35" s="15">
        <v>4.7</v>
      </c>
      <c r="E35" s="15">
        <v>4.5999999999999996</v>
      </c>
      <c r="F35" s="15">
        <v>4.66</v>
      </c>
      <c r="G35" s="15">
        <v>4.76</v>
      </c>
      <c r="H35" s="15">
        <v>4.66</v>
      </c>
      <c r="I35" s="15">
        <v>4.75</v>
      </c>
      <c r="J35" s="40">
        <v>-1.89</v>
      </c>
      <c r="K35" s="49">
        <v>34</v>
      </c>
      <c r="L35" s="45">
        <v>6915000</v>
      </c>
      <c r="M35" s="45">
        <v>32210500</v>
      </c>
    </row>
    <row r="36" spans="1:13" s="17" customFormat="1" ht="15" customHeight="1" x14ac:dyDescent="0.2">
      <c r="A36" s="6" t="s">
        <v>22</v>
      </c>
      <c r="B36" s="70"/>
      <c r="C36" s="71"/>
      <c r="D36" s="71"/>
      <c r="E36" s="71"/>
      <c r="F36" s="71"/>
      <c r="G36" s="71"/>
      <c r="H36" s="71"/>
      <c r="I36" s="71"/>
      <c r="J36" s="72"/>
      <c r="K36" s="49">
        <f>SUM(K34:K35)</f>
        <v>47</v>
      </c>
      <c r="L36" s="45">
        <f>SUM(L34:L35)</f>
        <v>28515000</v>
      </c>
      <c r="M36" s="45">
        <f>SUM(M34:M35)</f>
        <v>45739500</v>
      </c>
    </row>
    <row r="37" spans="1:13" s="17" customFormat="1" ht="15" customHeight="1" x14ac:dyDescent="0.2">
      <c r="A37" s="73" t="s">
        <v>23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5"/>
    </row>
    <row r="38" spans="1:13" s="17" customFormat="1" ht="15" customHeight="1" x14ac:dyDescent="0.2">
      <c r="A38" s="6" t="s">
        <v>233</v>
      </c>
      <c r="B38" s="6" t="s">
        <v>232</v>
      </c>
      <c r="C38" s="15">
        <v>2.04</v>
      </c>
      <c r="D38" s="15">
        <v>2.19</v>
      </c>
      <c r="E38" s="15">
        <v>2.02</v>
      </c>
      <c r="F38" s="15">
        <v>2.14</v>
      </c>
      <c r="G38" s="15">
        <v>2.0299999999999998</v>
      </c>
      <c r="H38" s="15">
        <v>2.17</v>
      </c>
      <c r="I38" s="15">
        <v>2.0299999999999998</v>
      </c>
      <c r="J38" s="40">
        <v>6.9</v>
      </c>
      <c r="K38" s="49">
        <v>80</v>
      </c>
      <c r="L38" s="45">
        <v>132168128</v>
      </c>
      <c r="M38" s="45">
        <v>283273453.27999997</v>
      </c>
    </row>
    <row r="39" spans="1:13" s="17" customFormat="1" ht="15" customHeight="1" x14ac:dyDescent="0.2">
      <c r="A39" s="6" t="s">
        <v>150</v>
      </c>
      <c r="B39" s="6" t="s">
        <v>151</v>
      </c>
      <c r="C39" s="15">
        <v>0.26</v>
      </c>
      <c r="D39" s="15">
        <v>0.26</v>
      </c>
      <c r="E39" s="15">
        <v>0.26</v>
      </c>
      <c r="F39" s="15">
        <v>0.26</v>
      </c>
      <c r="G39" s="15">
        <v>0.28000000000000003</v>
      </c>
      <c r="H39" s="15">
        <v>0.26</v>
      </c>
      <c r="I39" s="15">
        <v>0.28000000000000003</v>
      </c>
      <c r="J39" s="40">
        <v>-7.14</v>
      </c>
      <c r="K39" s="49">
        <v>6</v>
      </c>
      <c r="L39" s="45">
        <v>25754940</v>
      </c>
      <c r="M39" s="45">
        <v>6696284.4000000004</v>
      </c>
    </row>
    <row r="40" spans="1:13" s="17" customFormat="1" ht="15" customHeight="1" x14ac:dyDescent="0.2">
      <c r="A40" s="6" t="s">
        <v>120</v>
      </c>
      <c r="B40" s="6" t="s">
        <v>121</v>
      </c>
      <c r="C40" s="15">
        <v>4.5</v>
      </c>
      <c r="D40" s="15">
        <v>4.5</v>
      </c>
      <c r="E40" s="15">
        <v>4.5</v>
      </c>
      <c r="F40" s="15">
        <v>4.5</v>
      </c>
      <c r="G40" s="15">
        <v>4.5</v>
      </c>
      <c r="H40" s="15">
        <v>4.5</v>
      </c>
      <c r="I40" s="15">
        <v>4.5</v>
      </c>
      <c r="J40" s="40">
        <v>0</v>
      </c>
      <c r="K40" s="49">
        <v>1</v>
      </c>
      <c r="L40" s="45">
        <v>100000</v>
      </c>
      <c r="M40" s="45">
        <v>450000</v>
      </c>
    </row>
    <row r="41" spans="1:13" s="17" customFormat="1" ht="15" customHeight="1" x14ac:dyDescent="0.2">
      <c r="A41" s="6" t="s">
        <v>194</v>
      </c>
      <c r="B41" s="6" t="s">
        <v>195</v>
      </c>
      <c r="C41" s="15">
        <v>0.51</v>
      </c>
      <c r="D41" s="15">
        <v>0.51</v>
      </c>
      <c r="E41" s="15">
        <v>0.5</v>
      </c>
      <c r="F41" s="15">
        <v>0.51</v>
      </c>
      <c r="G41" s="15">
        <v>0.52</v>
      </c>
      <c r="H41" s="15">
        <v>0.5</v>
      </c>
      <c r="I41" s="15">
        <v>0.52</v>
      </c>
      <c r="J41" s="40">
        <v>-3.85</v>
      </c>
      <c r="K41" s="49">
        <v>8</v>
      </c>
      <c r="L41" s="45">
        <v>11000000</v>
      </c>
      <c r="M41" s="45">
        <v>5580000</v>
      </c>
    </row>
    <row r="42" spans="1:13" s="17" customFormat="1" ht="15" customHeight="1" x14ac:dyDescent="0.2">
      <c r="A42" s="6" t="s">
        <v>62</v>
      </c>
      <c r="B42" s="6" t="s">
        <v>63</v>
      </c>
      <c r="C42" s="15">
        <v>0.56999999999999995</v>
      </c>
      <c r="D42" s="15">
        <v>0.56999999999999995</v>
      </c>
      <c r="E42" s="15">
        <v>0.56999999999999995</v>
      </c>
      <c r="F42" s="15">
        <v>0.56999999999999995</v>
      </c>
      <c r="G42" s="15">
        <v>0.57999999999999996</v>
      </c>
      <c r="H42" s="15">
        <v>0.56999999999999995</v>
      </c>
      <c r="I42" s="15">
        <v>0.57999999999999996</v>
      </c>
      <c r="J42" s="40">
        <v>-1.72</v>
      </c>
      <c r="K42" s="49">
        <v>12</v>
      </c>
      <c r="L42" s="45">
        <v>16400000</v>
      </c>
      <c r="M42" s="45">
        <v>9348000</v>
      </c>
    </row>
    <row r="43" spans="1:13" s="17" customFormat="1" ht="15" customHeight="1" x14ac:dyDescent="0.2">
      <c r="A43" s="6" t="s">
        <v>99</v>
      </c>
      <c r="B43" s="6" t="s">
        <v>100</v>
      </c>
      <c r="C43" s="15">
        <v>0.3</v>
      </c>
      <c r="D43" s="15">
        <v>0.3</v>
      </c>
      <c r="E43" s="15">
        <v>0.28000000000000003</v>
      </c>
      <c r="F43" s="15">
        <v>0.28999999999999998</v>
      </c>
      <c r="G43" s="15">
        <v>0.31</v>
      </c>
      <c r="H43" s="15">
        <v>0.28000000000000003</v>
      </c>
      <c r="I43" s="15">
        <v>0.31</v>
      </c>
      <c r="J43" s="40">
        <v>-9.68</v>
      </c>
      <c r="K43" s="49">
        <v>13</v>
      </c>
      <c r="L43" s="45">
        <v>29125912</v>
      </c>
      <c r="M43" s="45">
        <v>8475255.3599999994</v>
      </c>
    </row>
    <row r="44" spans="1:13" s="17" customFormat="1" ht="15" customHeight="1" x14ac:dyDescent="0.2">
      <c r="A44" s="6" t="s">
        <v>24</v>
      </c>
      <c r="B44" s="70"/>
      <c r="C44" s="71"/>
      <c r="D44" s="71"/>
      <c r="E44" s="71"/>
      <c r="F44" s="71"/>
      <c r="G44" s="71"/>
      <c r="H44" s="71"/>
      <c r="I44" s="71"/>
      <c r="J44" s="72"/>
      <c r="K44" s="49">
        <f>SUM(K38:K43)</f>
        <v>120</v>
      </c>
      <c r="L44" s="45">
        <f>SUM(L38:L43)</f>
        <v>214548980</v>
      </c>
      <c r="M44" s="45">
        <f>SUM(M38:M43)</f>
        <v>313822993.03999996</v>
      </c>
    </row>
    <row r="45" spans="1:13" s="17" customFormat="1" ht="15" customHeight="1" x14ac:dyDescent="0.2">
      <c r="A45" s="73" t="s">
        <v>25</v>
      </c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5"/>
    </row>
    <row r="46" spans="1:13" s="17" customFormat="1" ht="15" customHeight="1" x14ac:dyDescent="0.2">
      <c r="A46" s="6" t="s">
        <v>71</v>
      </c>
      <c r="B46" s="6" t="s">
        <v>70</v>
      </c>
      <c r="C46" s="15">
        <v>26</v>
      </c>
      <c r="D46" s="15">
        <v>26</v>
      </c>
      <c r="E46" s="15">
        <v>24.2</v>
      </c>
      <c r="F46" s="15">
        <v>25.22</v>
      </c>
      <c r="G46" s="15">
        <v>25.84</v>
      </c>
      <c r="H46" s="15">
        <v>24.48</v>
      </c>
      <c r="I46" s="15">
        <v>25.92</v>
      </c>
      <c r="J46" s="40">
        <v>-5.56</v>
      </c>
      <c r="K46" s="49">
        <v>34</v>
      </c>
      <c r="L46" s="45">
        <v>1450000</v>
      </c>
      <c r="M46" s="45">
        <v>36567450</v>
      </c>
    </row>
    <row r="47" spans="1:13" s="17" customFormat="1" ht="15" customHeight="1" x14ac:dyDescent="0.2">
      <c r="A47" s="6" t="s">
        <v>190</v>
      </c>
      <c r="B47" s="6" t="s">
        <v>189</v>
      </c>
      <c r="C47" s="15">
        <v>10</v>
      </c>
      <c r="D47" s="15">
        <v>10</v>
      </c>
      <c r="E47" s="15">
        <v>9.9700000000000006</v>
      </c>
      <c r="F47" s="15">
        <v>9.99</v>
      </c>
      <c r="G47" s="15">
        <v>10.06</v>
      </c>
      <c r="H47" s="15">
        <v>9.98</v>
      </c>
      <c r="I47" s="15">
        <v>10.050000000000001</v>
      </c>
      <c r="J47" s="40">
        <v>-0.7</v>
      </c>
      <c r="K47" s="49">
        <v>17</v>
      </c>
      <c r="L47" s="45">
        <v>3780000</v>
      </c>
      <c r="M47" s="45">
        <v>37758100</v>
      </c>
    </row>
    <row r="48" spans="1:13" s="17" customFormat="1" ht="15" customHeight="1" x14ac:dyDescent="0.2">
      <c r="A48" s="6" t="s">
        <v>157</v>
      </c>
      <c r="B48" s="6" t="s">
        <v>158</v>
      </c>
      <c r="C48" s="15">
        <v>12</v>
      </c>
      <c r="D48" s="15">
        <v>12</v>
      </c>
      <c r="E48" s="15">
        <v>11.98</v>
      </c>
      <c r="F48" s="15">
        <v>12</v>
      </c>
      <c r="G48" s="15">
        <v>12</v>
      </c>
      <c r="H48" s="15">
        <v>11.98</v>
      </c>
      <c r="I48" s="15">
        <v>12</v>
      </c>
      <c r="J48" s="40">
        <v>-0.17</v>
      </c>
      <c r="K48" s="49">
        <v>21</v>
      </c>
      <c r="L48" s="45">
        <v>7233108</v>
      </c>
      <c r="M48" s="45">
        <v>86787296</v>
      </c>
    </row>
    <row r="49" spans="1:13" s="17" customFormat="1" ht="15" customHeight="1" x14ac:dyDescent="0.2">
      <c r="A49" s="6" t="s">
        <v>215</v>
      </c>
      <c r="B49" s="6" t="s">
        <v>214</v>
      </c>
      <c r="C49" s="15">
        <v>7.8</v>
      </c>
      <c r="D49" s="15">
        <v>7.8</v>
      </c>
      <c r="E49" s="15">
        <v>7.7</v>
      </c>
      <c r="F49" s="15">
        <v>7.74</v>
      </c>
      <c r="G49" s="15">
        <v>7.85</v>
      </c>
      <c r="H49" s="15">
        <v>7.7</v>
      </c>
      <c r="I49" s="15">
        <v>7.85</v>
      </c>
      <c r="J49" s="40">
        <v>-1.91</v>
      </c>
      <c r="K49" s="49">
        <v>6</v>
      </c>
      <c r="L49" s="45">
        <v>240000</v>
      </c>
      <c r="M49" s="45">
        <v>1858475</v>
      </c>
    </row>
    <row r="50" spans="1:13" s="17" customFormat="1" ht="15" customHeight="1" x14ac:dyDescent="0.2">
      <c r="A50" s="6" t="s">
        <v>165</v>
      </c>
      <c r="B50" s="6" t="s">
        <v>166</v>
      </c>
      <c r="C50" s="15">
        <v>9.6999999999999993</v>
      </c>
      <c r="D50" s="15">
        <v>9.9</v>
      </c>
      <c r="E50" s="15">
        <v>9.6999999999999993</v>
      </c>
      <c r="F50" s="15">
        <v>9.81</v>
      </c>
      <c r="G50" s="15">
        <v>9.43</v>
      </c>
      <c r="H50" s="15">
        <v>9.7799999999999994</v>
      </c>
      <c r="I50" s="15">
        <v>9.6999999999999993</v>
      </c>
      <c r="J50" s="40">
        <v>0.82</v>
      </c>
      <c r="K50" s="49">
        <v>33</v>
      </c>
      <c r="L50" s="45">
        <v>2413227</v>
      </c>
      <c r="M50" s="45">
        <v>23675260.059999999</v>
      </c>
    </row>
    <row r="51" spans="1:13" s="17" customFormat="1" ht="15" customHeight="1" x14ac:dyDescent="0.2">
      <c r="A51" s="6" t="s">
        <v>26</v>
      </c>
      <c r="B51" s="70"/>
      <c r="C51" s="71"/>
      <c r="D51" s="71"/>
      <c r="E51" s="71"/>
      <c r="F51" s="71"/>
      <c r="G51" s="71"/>
      <c r="H51" s="71"/>
      <c r="I51" s="71"/>
      <c r="J51" s="72"/>
      <c r="K51" s="49">
        <f>SUM(K46:K50)</f>
        <v>111</v>
      </c>
      <c r="L51" s="45">
        <f>SUM(L46:L50)</f>
        <v>15116335</v>
      </c>
      <c r="M51" s="45">
        <f>SUM(M46:M50)</f>
        <v>186646581.06</v>
      </c>
    </row>
    <row r="52" spans="1:13" s="17" customFormat="1" ht="15" customHeight="1" x14ac:dyDescent="0.2">
      <c r="A52" s="73" t="s">
        <v>41</v>
      </c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5"/>
    </row>
    <row r="53" spans="1:13" s="17" customFormat="1" ht="15" customHeight="1" x14ac:dyDescent="0.2">
      <c r="A53" s="6" t="s">
        <v>135</v>
      </c>
      <c r="B53" s="6" t="s">
        <v>136</v>
      </c>
      <c r="C53" s="15">
        <v>2.6</v>
      </c>
      <c r="D53" s="15">
        <v>2.6</v>
      </c>
      <c r="E53" s="15">
        <v>2.59</v>
      </c>
      <c r="F53" s="15">
        <v>2.6</v>
      </c>
      <c r="G53" s="15">
        <v>2.6</v>
      </c>
      <c r="H53" s="15">
        <v>2.59</v>
      </c>
      <c r="I53" s="15">
        <v>2.6</v>
      </c>
      <c r="J53" s="40">
        <v>-0.38</v>
      </c>
      <c r="K53" s="49">
        <v>4</v>
      </c>
      <c r="L53" s="45">
        <v>492427</v>
      </c>
      <c r="M53" s="45">
        <v>1278310.2</v>
      </c>
    </row>
    <row r="54" spans="1:13" s="17" customFormat="1" ht="15" customHeight="1" x14ac:dyDescent="0.2">
      <c r="A54" s="6" t="s">
        <v>163</v>
      </c>
      <c r="B54" s="6" t="s">
        <v>164</v>
      </c>
      <c r="C54" s="15">
        <v>0.64</v>
      </c>
      <c r="D54" s="15">
        <v>0.7</v>
      </c>
      <c r="E54" s="15">
        <v>0.64</v>
      </c>
      <c r="F54" s="15">
        <v>0.69</v>
      </c>
      <c r="G54" s="15">
        <v>0.64</v>
      </c>
      <c r="H54" s="15">
        <v>0.69</v>
      </c>
      <c r="I54" s="15">
        <v>0.65</v>
      </c>
      <c r="J54" s="40">
        <v>6.15</v>
      </c>
      <c r="K54" s="49">
        <v>14</v>
      </c>
      <c r="L54" s="45">
        <v>10050000</v>
      </c>
      <c r="M54" s="45">
        <v>6895000</v>
      </c>
    </row>
    <row r="55" spans="1:13" s="17" customFormat="1" ht="15" customHeight="1" x14ac:dyDescent="0.2">
      <c r="A55" s="6" t="s">
        <v>234</v>
      </c>
      <c r="B55" s="70"/>
      <c r="C55" s="71"/>
      <c r="D55" s="71"/>
      <c r="E55" s="71"/>
      <c r="F55" s="71"/>
      <c r="G55" s="71"/>
      <c r="H55" s="71"/>
      <c r="I55" s="71"/>
      <c r="J55" s="72"/>
      <c r="K55" s="49">
        <f>SUM(K53:K54)</f>
        <v>18</v>
      </c>
      <c r="L55" s="45">
        <f>SUM(L53:L54)</f>
        <v>10542427</v>
      </c>
      <c r="M55" s="45">
        <f>SUM(M53:M54)</f>
        <v>8173310.2000000002</v>
      </c>
    </row>
    <row r="56" spans="1:13" s="17" customFormat="1" ht="15" customHeight="1" x14ac:dyDescent="0.2">
      <c r="A56" s="6" t="s">
        <v>231</v>
      </c>
      <c r="B56" s="70"/>
      <c r="C56" s="71"/>
      <c r="D56" s="71"/>
      <c r="E56" s="71"/>
      <c r="F56" s="71"/>
      <c r="G56" s="71"/>
      <c r="H56" s="71"/>
      <c r="I56" s="71"/>
      <c r="J56" s="72"/>
      <c r="K56" s="49">
        <f>K55+K51+K44+K36+K32+K29</f>
        <v>708</v>
      </c>
      <c r="L56" s="45">
        <f t="shared" ref="L56:M56" si="0">L55+L51+L44+L36+L32+L29</f>
        <v>1622754899</v>
      </c>
      <c r="M56" s="45">
        <f t="shared" si="0"/>
        <v>1219302767.6799998</v>
      </c>
    </row>
    <row r="57" spans="1:13" s="17" customFormat="1" ht="15" customHeight="1" x14ac:dyDescent="0.2">
      <c r="A57" s="38" t="s">
        <v>266</v>
      </c>
      <c r="B57" s="38"/>
      <c r="C57" s="38"/>
      <c r="D57" s="38"/>
      <c r="E57" s="38"/>
      <c r="F57" s="38"/>
      <c r="G57" s="38"/>
      <c r="H57" s="38"/>
      <c r="I57" s="38"/>
      <c r="J57" s="38"/>
      <c r="K57" s="38"/>
    </row>
    <row r="58" spans="1:13" s="17" customFormat="1" ht="19.5" customHeight="1" x14ac:dyDescent="0.2">
      <c r="A58" s="36" t="s">
        <v>61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</row>
    <row r="59" spans="1:13" s="17" customFormat="1" ht="12" customHeight="1" x14ac:dyDescent="0.2">
      <c r="A59"/>
      <c r="B59"/>
      <c r="C59"/>
      <c r="D59"/>
      <c r="E59"/>
      <c r="F59"/>
    </row>
    <row r="61" spans="1:13" ht="12" customHeight="1" x14ac:dyDescent="0.2"/>
    <row r="62" spans="1:13" ht="12" customHeight="1" x14ac:dyDescent="0.2">
      <c r="A62" s="17"/>
      <c r="E62" s="17"/>
      <c r="F62" s="17"/>
      <c r="G62" s="17"/>
      <c r="H62" s="17"/>
      <c r="I62" s="17"/>
      <c r="J62" s="17"/>
      <c r="K62" s="17"/>
      <c r="L62" s="17"/>
      <c r="M62" s="17"/>
    </row>
    <row r="63" spans="1:13" ht="12" customHeight="1" x14ac:dyDescent="0.2">
      <c r="A63" s="17"/>
      <c r="G63" s="17"/>
      <c r="H63" s="17"/>
      <c r="I63" s="17"/>
      <c r="J63" s="17"/>
      <c r="K63" s="17"/>
      <c r="L63" s="17"/>
      <c r="M63" s="17"/>
    </row>
    <row r="64" spans="1:13" ht="12" customHeight="1" x14ac:dyDescent="0.2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</row>
    <row r="65" spans="7:13" ht="12" customHeight="1" x14ac:dyDescent="0.2">
      <c r="G65" s="17"/>
      <c r="H65" s="17"/>
      <c r="I65" s="17"/>
      <c r="J65" s="17"/>
      <c r="K65" s="17"/>
      <c r="L65" s="17"/>
      <c r="M65" s="17"/>
    </row>
    <row r="66" spans="7:13" ht="12" customHeight="1" x14ac:dyDescent="0.2">
      <c r="G66" s="17"/>
      <c r="H66" s="17"/>
      <c r="I66" s="17"/>
      <c r="J66" s="17"/>
      <c r="K66" s="17"/>
      <c r="L66" s="17"/>
      <c r="M66" s="17"/>
    </row>
    <row r="67" spans="7:13" ht="12" customHeight="1" x14ac:dyDescent="0.2">
      <c r="G67" s="17"/>
      <c r="H67" s="17"/>
      <c r="I67" s="17"/>
      <c r="J67" s="17"/>
      <c r="K67" s="17"/>
      <c r="L67" s="17"/>
      <c r="M67" s="17"/>
    </row>
    <row r="68" spans="7:13" ht="12" customHeight="1" x14ac:dyDescent="0.2"/>
    <row r="69" spans="7:13" ht="12" customHeight="1" x14ac:dyDescent="0.2"/>
    <row r="70" spans="7:13" ht="12" customHeight="1" x14ac:dyDescent="0.2"/>
    <row r="71" spans="7:13" ht="12" customHeight="1" x14ac:dyDescent="0.2"/>
    <row r="72" spans="7:13" ht="12" customHeight="1" x14ac:dyDescent="0.2"/>
    <row r="73" spans="7:13" ht="12" customHeight="1" x14ac:dyDescent="0.2"/>
    <row r="74" spans="7:13" ht="12" customHeight="1" x14ac:dyDescent="0.2"/>
    <row r="75" spans="7:13" ht="12" customHeight="1" x14ac:dyDescent="0.2"/>
    <row r="76" spans="7:13" ht="12" customHeight="1" x14ac:dyDescent="0.2"/>
    <row r="77" spans="7:13" ht="12" customHeight="1" x14ac:dyDescent="0.2"/>
    <row r="78" spans="7:13" ht="12" customHeight="1" x14ac:dyDescent="0.2"/>
    <row r="79" spans="7:13" ht="12" customHeight="1" x14ac:dyDescent="0.2"/>
    <row r="80" spans="7:13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</sheetData>
  <mergeCells count="20">
    <mergeCell ref="A45:M45"/>
    <mergeCell ref="B51:J51"/>
    <mergeCell ref="B44:J44"/>
    <mergeCell ref="B56:J56"/>
    <mergeCell ref="A52:M52"/>
    <mergeCell ref="B55:J55"/>
    <mergeCell ref="B29:J29"/>
    <mergeCell ref="A37:M37"/>
    <mergeCell ref="B36:J36"/>
    <mergeCell ref="A33:M33"/>
    <mergeCell ref="A30:M30"/>
    <mergeCell ref="B32:J32"/>
    <mergeCell ref="B4:C4"/>
    <mergeCell ref="B8:C8"/>
    <mergeCell ref="A12:M12"/>
    <mergeCell ref="I8:J8"/>
    <mergeCell ref="B7:C7"/>
    <mergeCell ref="A10:M10"/>
    <mergeCell ref="B5:C5"/>
    <mergeCell ref="B6:C6"/>
  </mergeCells>
  <pageMargins left="0" right="0" top="0" bottom="0" header="0" footer="0"/>
  <pageSetup paperSize="9" scale="80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48"/>
  <sheetViews>
    <sheetView workbookViewId="0">
      <selection activeCell="B3" sqref="B3"/>
    </sheetView>
  </sheetViews>
  <sheetFormatPr defaultColWidth="9.125" defaultRowHeight="14.25" x14ac:dyDescent="0.2"/>
  <cols>
    <col min="1" max="1" width="3" style="17" customWidth="1"/>
    <col min="2" max="2" width="35.125" style="17" customWidth="1"/>
    <col min="3" max="3" width="7.25" style="17" customWidth="1"/>
    <col min="4" max="4" width="12.25" style="17" customWidth="1"/>
    <col min="5" max="5" width="15.875" style="17" customWidth="1"/>
    <col min="6" max="6" width="17.75" style="17" customWidth="1"/>
    <col min="7" max="7" width="10.875" style="17" bestFit="1" customWidth="1"/>
    <col min="8" max="256" width="9.125" style="17"/>
    <col min="257" max="257" width="3" style="17" customWidth="1"/>
    <col min="258" max="258" width="35.125" style="17" customWidth="1"/>
    <col min="259" max="259" width="7.25" style="17" customWidth="1"/>
    <col min="260" max="260" width="12.25" style="17" customWidth="1"/>
    <col min="261" max="261" width="15.875" style="17" customWidth="1"/>
    <col min="262" max="262" width="17.75" style="17" customWidth="1"/>
    <col min="263" max="263" width="10.875" style="17" bestFit="1" customWidth="1"/>
    <col min="264" max="512" width="9.125" style="17"/>
    <col min="513" max="513" width="3" style="17" customWidth="1"/>
    <col min="514" max="514" width="35.125" style="17" customWidth="1"/>
    <col min="515" max="515" width="7.25" style="17" customWidth="1"/>
    <col min="516" max="516" width="12.25" style="17" customWidth="1"/>
    <col min="517" max="517" width="15.875" style="17" customWidth="1"/>
    <col min="518" max="518" width="17.75" style="17" customWidth="1"/>
    <col min="519" max="519" width="10.875" style="17" bestFit="1" customWidth="1"/>
    <col min="520" max="768" width="9.125" style="17"/>
    <col min="769" max="769" width="3" style="17" customWidth="1"/>
    <col min="770" max="770" width="35.125" style="17" customWidth="1"/>
    <col min="771" max="771" width="7.25" style="17" customWidth="1"/>
    <col min="772" max="772" width="12.25" style="17" customWidth="1"/>
    <col min="773" max="773" width="15.875" style="17" customWidth="1"/>
    <col min="774" max="774" width="17.75" style="17" customWidth="1"/>
    <col min="775" max="775" width="10.875" style="17" bestFit="1" customWidth="1"/>
    <col min="776" max="1024" width="9.125" style="17"/>
    <col min="1025" max="1025" width="3" style="17" customWidth="1"/>
    <col min="1026" max="1026" width="35.125" style="17" customWidth="1"/>
    <col min="1027" max="1027" width="7.25" style="17" customWidth="1"/>
    <col min="1028" max="1028" width="12.25" style="17" customWidth="1"/>
    <col min="1029" max="1029" width="15.875" style="17" customWidth="1"/>
    <col min="1030" max="1030" width="17.75" style="17" customWidth="1"/>
    <col min="1031" max="1031" width="10.875" style="17" bestFit="1" customWidth="1"/>
    <col min="1032" max="1280" width="9.125" style="17"/>
    <col min="1281" max="1281" width="3" style="17" customWidth="1"/>
    <col min="1282" max="1282" width="35.125" style="17" customWidth="1"/>
    <col min="1283" max="1283" width="7.25" style="17" customWidth="1"/>
    <col min="1284" max="1284" width="12.25" style="17" customWidth="1"/>
    <col min="1285" max="1285" width="15.875" style="17" customWidth="1"/>
    <col min="1286" max="1286" width="17.75" style="17" customWidth="1"/>
    <col min="1287" max="1287" width="10.875" style="17" bestFit="1" customWidth="1"/>
    <col min="1288" max="1536" width="9.125" style="17"/>
    <col min="1537" max="1537" width="3" style="17" customWidth="1"/>
    <col min="1538" max="1538" width="35.125" style="17" customWidth="1"/>
    <col min="1539" max="1539" width="7.25" style="17" customWidth="1"/>
    <col min="1540" max="1540" width="12.25" style="17" customWidth="1"/>
    <col min="1541" max="1541" width="15.875" style="17" customWidth="1"/>
    <col min="1542" max="1542" width="17.75" style="17" customWidth="1"/>
    <col min="1543" max="1543" width="10.875" style="17" bestFit="1" customWidth="1"/>
    <col min="1544" max="1792" width="9.125" style="17"/>
    <col min="1793" max="1793" width="3" style="17" customWidth="1"/>
    <col min="1794" max="1794" width="35.125" style="17" customWidth="1"/>
    <col min="1795" max="1795" width="7.25" style="17" customWidth="1"/>
    <col min="1796" max="1796" width="12.25" style="17" customWidth="1"/>
    <col min="1797" max="1797" width="15.875" style="17" customWidth="1"/>
    <col min="1798" max="1798" width="17.75" style="17" customWidth="1"/>
    <col min="1799" max="1799" width="10.875" style="17" bestFit="1" customWidth="1"/>
    <col min="1800" max="2048" width="9.125" style="17"/>
    <col min="2049" max="2049" width="3" style="17" customWidth="1"/>
    <col min="2050" max="2050" width="35.125" style="17" customWidth="1"/>
    <col min="2051" max="2051" width="7.25" style="17" customWidth="1"/>
    <col min="2052" max="2052" width="12.25" style="17" customWidth="1"/>
    <col min="2053" max="2053" width="15.875" style="17" customWidth="1"/>
    <col min="2054" max="2054" width="17.75" style="17" customWidth="1"/>
    <col min="2055" max="2055" width="10.875" style="17" bestFit="1" customWidth="1"/>
    <col min="2056" max="2304" width="9.125" style="17"/>
    <col min="2305" max="2305" width="3" style="17" customWidth="1"/>
    <col min="2306" max="2306" width="35.125" style="17" customWidth="1"/>
    <col min="2307" max="2307" width="7.25" style="17" customWidth="1"/>
    <col min="2308" max="2308" width="12.25" style="17" customWidth="1"/>
    <col min="2309" max="2309" width="15.875" style="17" customWidth="1"/>
    <col min="2310" max="2310" width="17.75" style="17" customWidth="1"/>
    <col min="2311" max="2311" width="10.875" style="17" bestFit="1" customWidth="1"/>
    <col min="2312" max="2560" width="9.125" style="17"/>
    <col min="2561" max="2561" width="3" style="17" customWidth="1"/>
    <col min="2562" max="2562" width="35.125" style="17" customWidth="1"/>
    <col min="2563" max="2563" width="7.25" style="17" customWidth="1"/>
    <col min="2564" max="2564" width="12.25" style="17" customWidth="1"/>
    <col min="2565" max="2565" width="15.875" style="17" customWidth="1"/>
    <col min="2566" max="2566" width="17.75" style="17" customWidth="1"/>
    <col min="2567" max="2567" width="10.875" style="17" bestFit="1" customWidth="1"/>
    <col min="2568" max="2816" width="9.125" style="17"/>
    <col min="2817" max="2817" width="3" style="17" customWidth="1"/>
    <col min="2818" max="2818" width="35.125" style="17" customWidth="1"/>
    <col min="2819" max="2819" width="7.25" style="17" customWidth="1"/>
    <col min="2820" max="2820" width="12.25" style="17" customWidth="1"/>
    <col min="2821" max="2821" width="15.875" style="17" customWidth="1"/>
    <col min="2822" max="2822" width="17.75" style="17" customWidth="1"/>
    <col min="2823" max="2823" width="10.875" style="17" bestFit="1" customWidth="1"/>
    <col min="2824" max="3072" width="9.125" style="17"/>
    <col min="3073" max="3073" width="3" style="17" customWidth="1"/>
    <col min="3074" max="3074" width="35.125" style="17" customWidth="1"/>
    <col min="3075" max="3075" width="7.25" style="17" customWidth="1"/>
    <col min="3076" max="3076" width="12.25" style="17" customWidth="1"/>
    <col min="3077" max="3077" width="15.875" style="17" customWidth="1"/>
    <col min="3078" max="3078" width="17.75" style="17" customWidth="1"/>
    <col min="3079" max="3079" width="10.875" style="17" bestFit="1" customWidth="1"/>
    <col min="3080" max="3328" width="9.125" style="17"/>
    <col min="3329" max="3329" width="3" style="17" customWidth="1"/>
    <col min="3330" max="3330" width="35.125" style="17" customWidth="1"/>
    <col min="3331" max="3331" width="7.25" style="17" customWidth="1"/>
    <col min="3332" max="3332" width="12.25" style="17" customWidth="1"/>
    <col min="3333" max="3333" width="15.875" style="17" customWidth="1"/>
    <col min="3334" max="3334" width="17.75" style="17" customWidth="1"/>
    <col min="3335" max="3335" width="10.875" style="17" bestFit="1" customWidth="1"/>
    <col min="3336" max="3584" width="9.125" style="17"/>
    <col min="3585" max="3585" width="3" style="17" customWidth="1"/>
    <col min="3586" max="3586" width="35.125" style="17" customWidth="1"/>
    <col min="3587" max="3587" width="7.25" style="17" customWidth="1"/>
    <col min="3588" max="3588" width="12.25" style="17" customWidth="1"/>
    <col min="3589" max="3589" width="15.875" style="17" customWidth="1"/>
    <col min="3590" max="3590" width="17.75" style="17" customWidth="1"/>
    <col min="3591" max="3591" width="10.875" style="17" bestFit="1" customWidth="1"/>
    <col min="3592" max="3840" width="9.125" style="17"/>
    <col min="3841" max="3841" width="3" style="17" customWidth="1"/>
    <col min="3842" max="3842" width="35.125" style="17" customWidth="1"/>
    <col min="3843" max="3843" width="7.25" style="17" customWidth="1"/>
    <col min="3844" max="3844" width="12.25" style="17" customWidth="1"/>
    <col min="3845" max="3845" width="15.875" style="17" customWidth="1"/>
    <col min="3846" max="3846" width="17.75" style="17" customWidth="1"/>
    <col min="3847" max="3847" width="10.875" style="17" bestFit="1" customWidth="1"/>
    <col min="3848" max="4096" width="9.125" style="17"/>
    <col min="4097" max="4097" width="3" style="17" customWidth="1"/>
    <col min="4098" max="4098" width="35.125" style="17" customWidth="1"/>
    <col min="4099" max="4099" width="7.25" style="17" customWidth="1"/>
    <col min="4100" max="4100" width="12.25" style="17" customWidth="1"/>
    <col min="4101" max="4101" width="15.875" style="17" customWidth="1"/>
    <col min="4102" max="4102" width="17.75" style="17" customWidth="1"/>
    <col min="4103" max="4103" width="10.875" style="17" bestFit="1" customWidth="1"/>
    <col min="4104" max="4352" width="9.125" style="17"/>
    <col min="4353" max="4353" width="3" style="17" customWidth="1"/>
    <col min="4354" max="4354" width="35.125" style="17" customWidth="1"/>
    <col min="4355" max="4355" width="7.25" style="17" customWidth="1"/>
    <col min="4356" max="4356" width="12.25" style="17" customWidth="1"/>
    <col min="4357" max="4357" width="15.875" style="17" customWidth="1"/>
    <col min="4358" max="4358" width="17.75" style="17" customWidth="1"/>
    <col min="4359" max="4359" width="10.875" style="17" bestFit="1" customWidth="1"/>
    <col min="4360" max="4608" width="9.125" style="17"/>
    <col min="4609" max="4609" width="3" style="17" customWidth="1"/>
    <col min="4610" max="4610" width="35.125" style="17" customWidth="1"/>
    <col min="4611" max="4611" width="7.25" style="17" customWidth="1"/>
    <col min="4612" max="4612" width="12.25" style="17" customWidth="1"/>
    <col min="4613" max="4613" width="15.875" style="17" customWidth="1"/>
    <col min="4614" max="4614" width="17.75" style="17" customWidth="1"/>
    <col min="4615" max="4615" width="10.875" style="17" bestFit="1" customWidth="1"/>
    <col min="4616" max="4864" width="9.125" style="17"/>
    <col min="4865" max="4865" width="3" style="17" customWidth="1"/>
    <col min="4866" max="4866" width="35.125" style="17" customWidth="1"/>
    <col min="4867" max="4867" width="7.25" style="17" customWidth="1"/>
    <col min="4868" max="4868" width="12.25" style="17" customWidth="1"/>
    <col min="4869" max="4869" width="15.875" style="17" customWidth="1"/>
    <col min="4870" max="4870" width="17.75" style="17" customWidth="1"/>
    <col min="4871" max="4871" width="10.875" style="17" bestFit="1" customWidth="1"/>
    <col min="4872" max="5120" width="9.125" style="17"/>
    <col min="5121" max="5121" width="3" style="17" customWidth="1"/>
    <col min="5122" max="5122" width="35.125" style="17" customWidth="1"/>
    <col min="5123" max="5123" width="7.25" style="17" customWidth="1"/>
    <col min="5124" max="5124" width="12.25" style="17" customWidth="1"/>
    <col min="5125" max="5125" width="15.875" style="17" customWidth="1"/>
    <col min="5126" max="5126" width="17.75" style="17" customWidth="1"/>
    <col min="5127" max="5127" width="10.875" style="17" bestFit="1" customWidth="1"/>
    <col min="5128" max="5376" width="9.125" style="17"/>
    <col min="5377" max="5377" width="3" style="17" customWidth="1"/>
    <col min="5378" max="5378" width="35.125" style="17" customWidth="1"/>
    <col min="5379" max="5379" width="7.25" style="17" customWidth="1"/>
    <col min="5380" max="5380" width="12.25" style="17" customWidth="1"/>
    <col min="5381" max="5381" width="15.875" style="17" customWidth="1"/>
    <col min="5382" max="5382" width="17.75" style="17" customWidth="1"/>
    <col min="5383" max="5383" width="10.875" style="17" bestFit="1" customWidth="1"/>
    <col min="5384" max="5632" width="9.125" style="17"/>
    <col min="5633" max="5633" width="3" style="17" customWidth="1"/>
    <col min="5634" max="5634" width="35.125" style="17" customWidth="1"/>
    <col min="5635" max="5635" width="7.25" style="17" customWidth="1"/>
    <col min="5636" max="5636" width="12.25" style="17" customWidth="1"/>
    <col min="5637" max="5637" width="15.875" style="17" customWidth="1"/>
    <col min="5638" max="5638" width="17.75" style="17" customWidth="1"/>
    <col min="5639" max="5639" width="10.875" style="17" bestFit="1" customWidth="1"/>
    <col min="5640" max="5888" width="9.125" style="17"/>
    <col min="5889" max="5889" width="3" style="17" customWidth="1"/>
    <col min="5890" max="5890" width="35.125" style="17" customWidth="1"/>
    <col min="5891" max="5891" width="7.25" style="17" customWidth="1"/>
    <col min="5892" max="5892" width="12.25" style="17" customWidth="1"/>
    <col min="5893" max="5893" width="15.875" style="17" customWidth="1"/>
    <col min="5894" max="5894" width="17.75" style="17" customWidth="1"/>
    <col min="5895" max="5895" width="10.875" style="17" bestFit="1" customWidth="1"/>
    <col min="5896" max="6144" width="9.125" style="17"/>
    <col min="6145" max="6145" width="3" style="17" customWidth="1"/>
    <col min="6146" max="6146" width="35.125" style="17" customWidth="1"/>
    <col min="6147" max="6147" width="7.25" style="17" customWidth="1"/>
    <col min="6148" max="6148" width="12.25" style="17" customWidth="1"/>
    <col min="6149" max="6149" width="15.875" style="17" customWidth="1"/>
    <col min="6150" max="6150" width="17.75" style="17" customWidth="1"/>
    <col min="6151" max="6151" width="10.875" style="17" bestFit="1" customWidth="1"/>
    <col min="6152" max="6400" width="9.125" style="17"/>
    <col min="6401" max="6401" width="3" style="17" customWidth="1"/>
    <col min="6402" max="6402" width="35.125" style="17" customWidth="1"/>
    <col min="6403" max="6403" width="7.25" style="17" customWidth="1"/>
    <col min="6404" max="6404" width="12.25" style="17" customWidth="1"/>
    <col min="6405" max="6405" width="15.875" style="17" customWidth="1"/>
    <col min="6406" max="6406" width="17.75" style="17" customWidth="1"/>
    <col min="6407" max="6407" width="10.875" style="17" bestFit="1" customWidth="1"/>
    <col min="6408" max="6656" width="9.125" style="17"/>
    <col min="6657" max="6657" width="3" style="17" customWidth="1"/>
    <col min="6658" max="6658" width="35.125" style="17" customWidth="1"/>
    <col min="6659" max="6659" width="7.25" style="17" customWidth="1"/>
    <col min="6660" max="6660" width="12.25" style="17" customWidth="1"/>
    <col min="6661" max="6661" width="15.875" style="17" customWidth="1"/>
    <col min="6662" max="6662" width="17.75" style="17" customWidth="1"/>
    <col min="6663" max="6663" width="10.875" style="17" bestFit="1" customWidth="1"/>
    <col min="6664" max="6912" width="9.125" style="17"/>
    <col min="6913" max="6913" width="3" style="17" customWidth="1"/>
    <col min="6914" max="6914" width="35.125" style="17" customWidth="1"/>
    <col min="6915" max="6915" width="7.25" style="17" customWidth="1"/>
    <col min="6916" max="6916" width="12.25" style="17" customWidth="1"/>
    <col min="6917" max="6917" width="15.875" style="17" customWidth="1"/>
    <col min="6918" max="6918" width="17.75" style="17" customWidth="1"/>
    <col min="6919" max="6919" width="10.875" style="17" bestFit="1" customWidth="1"/>
    <col min="6920" max="7168" width="9.125" style="17"/>
    <col min="7169" max="7169" width="3" style="17" customWidth="1"/>
    <col min="7170" max="7170" width="35.125" style="17" customWidth="1"/>
    <col min="7171" max="7171" width="7.25" style="17" customWidth="1"/>
    <col min="7172" max="7172" width="12.25" style="17" customWidth="1"/>
    <col min="7173" max="7173" width="15.875" style="17" customWidth="1"/>
    <col min="7174" max="7174" width="17.75" style="17" customWidth="1"/>
    <col min="7175" max="7175" width="10.875" style="17" bestFit="1" customWidth="1"/>
    <col min="7176" max="7424" width="9.125" style="17"/>
    <col min="7425" max="7425" width="3" style="17" customWidth="1"/>
    <col min="7426" max="7426" width="35.125" style="17" customWidth="1"/>
    <col min="7427" max="7427" width="7.25" style="17" customWidth="1"/>
    <col min="7428" max="7428" width="12.25" style="17" customWidth="1"/>
    <col min="7429" max="7429" width="15.875" style="17" customWidth="1"/>
    <col min="7430" max="7430" width="17.75" style="17" customWidth="1"/>
    <col min="7431" max="7431" width="10.875" style="17" bestFit="1" customWidth="1"/>
    <col min="7432" max="7680" width="9.125" style="17"/>
    <col min="7681" max="7681" width="3" style="17" customWidth="1"/>
    <col min="7682" max="7682" width="35.125" style="17" customWidth="1"/>
    <col min="7683" max="7683" width="7.25" style="17" customWidth="1"/>
    <col min="7684" max="7684" width="12.25" style="17" customWidth="1"/>
    <col min="7685" max="7685" width="15.875" style="17" customWidth="1"/>
    <col min="7686" max="7686" width="17.75" style="17" customWidth="1"/>
    <col min="7687" max="7687" width="10.875" style="17" bestFit="1" customWidth="1"/>
    <col min="7688" max="7936" width="9.125" style="17"/>
    <col min="7937" max="7937" width="3" style="17" customWidth="1"/>
    <col min="7938" max="7938" width="35.125" style="17" customWidth="1"/>
    <col min="7939" max="7939" width="7.25" style="17" customWidth="1"/>
    <col min="7940" max="7940" width="12.25" style="17" customWidth="1"/>
    <col min="7941" max="7941" width="15.875" style="17" customWidth="1"/>
    <col min="7942" max="7942" width="17.75" style="17" customWidth="1"/>
    <col min="7943" max="7943" width="10.875" style="17" bestFit="1" customWidth="1"/>
    <col min="7944" max="8192" width="9.125" style="17"/>
    <col min="8193" max="8193" width="3" style="17" customWidth="1"/>
    <col min="8194" max="8194" width="35.125" style="17" customWidth="1"/>
    <col min="8195" max="8195" width="7.25" style="17" customWidth="1"/>
    <col min="8196" max="8196" width="12.25" style="17" customWidth="1"/>
    <col min="8197" max="8197" width="15.875" style="17" customWidth="1"/>
    <col min="8198" max="8198" width="17.75" style="17" customWidth="1"/>
    <col min="8199" max="8199" width="10.875" style="17" bestFit="1" customWidth="1"/>
    <col min="8200" max="8448" width="9.125" style="17"/>
    <col min="8449" max="8449" width="3" style="17" customWidth="1"/>
    <col min="8450" max="8450" width="35.125" style="17" customWidth="1"/>
    <col min="8451" max="8451" width="7.25" style="17" customWidth="1"/>
    <col min="8452" max="8452" width="12.25" style="17" customWidth="1"/>
    <col min="8453" max="8453" width="15.875" style="17" customWidth="1"/>
    <col min="8454" max="8454" width="17.75" style="17" customWidth="1"/>
    <col min="8455" max="8455" width="10.875" style="17" bestFit="1" customWidth="1"/>
    <col min="8456" max="8704" width="9.125" style="17"/>
    <col min="8705" max="8705" width="3" style="17" customWidth="1"/>
    <col min="8706" max="8706" width="35.125" style="17" customWidth="1"/>
    <col min="8707" max="8707" width="7.25" style="17" customWidth="1"/>
    <col min="8708" max="8708" width="12.25" style="17" customWidth="1"/>
    <col min="8709" max="8709" width="15.875" style="17" customWidth="1"/>
    <col min="8710" max="8710" width="17.75" style="17" customWidth="1"/>
    <col min="8711" max="8711" width="10.875" style="17" bestFit="1" customWidth="1"/>
    <col min="8712" max="8960" width="9.125" style="17"/>
    <col min="8961" max="8961" width="3" style="17" customWidth="1"/>
    <col min="8962" max="8962" width="35.125" style="17" customWidth="1"/>
    <col min="8963" max="8963" width="7.25" style="17" customWidth="1"/>
    <col min="8964" max="8964" width="12.25" style="17" customWidth="1"/>
    <col min="8965" max="8965" width="15.875" style="17" customWidth="1"/>
    <col min="8966" max="8966" width="17.75" style="17" customWidth="1"/>
    <col min="8967" max="8967" width="10.875" style="17" bestFit="1" customWidth="1"/>
    <col min="8968" max="9216" width="9.125" style="17"/>
    <col min="9217" max="9217" width="3" style="17" customWidth="1"/>
    <col min="9218" max="9218" width="35.125" style="17" customWidth="1"/>
    <col min="9219" max="9219" width="7.25" style="17" customWidth="1"/>
    <col min="9220" max="9220" width="12.25" style="17" customWidth="1"/>
    <col min="9221" max="9221" width="15.875" style="17" customWidth="1"/>
    <col min="9222" max="9222" width="17.75" style="17" customWidth="1"/>
    <col min="9223" max="9223" width="10.875" style="17" bestFit="1" customWidth="1"/>
    <col min="9224" max="9472" width="9.125" style="17"/>
    <col min="9473" max="9473" width="3" style="17" customWidth="1"/>
    <col min="9474" max="9474" width="35.125" style="17" customWidth="1"/>
    <col min="9475" max="9475" width="7.25" style="17" customWidth="1"/>
    <col min="9476" max="9476" width="12.25" style="17" customWidth="1"/>
    <col min="9477" max="9477" width="15.875" style="17" customWidth="1"/>
    <col min="9478" max="9478" width="17.75" style="17" customWidth="1"/>
    <col min="9479" max="9479" width="10.875" style="17" bestFit="1" customWidth="1"/>
    <col min="9480" max="9728" width="9.125" style="17"/>
    <col min="9729" max="9729" width="3" style="17" customWidth="1"/>
    <col min="9730" max="9730" width="35.125" style="17" customWidth="1"/>
    <col min="9731" max="9731" width="7.25" style="17" customWidth="1"/>
    <col min="9732" max="9732" width="12.25" style="17" customWidth="1"/>
    <col min="9733" max="9733" width="15.875" style="17" customWidth="1"/>
    <col min="9734" max="9734" width="17.75" style="17" customWidth="1"/>
    <col min="9735" max="9735" width="10.875" style="17" bestFit="1" customWidth="1"/>
    <col min="9736" max="9984" width="9.125" style="17"/>
    <col min="9985" max="9985" width="3" style="17" customWidth="1"/>
    <col min="9986" max="9986" width="35.125" style="17" customWidth="1"/>
    <col min="9987" max="9987" width="7.25" style="17" customWidth="1"/>
    <col min="9988" max="9988" width="12.25" style="17" customWidth="1"/>
    <col min="9989" max="9989" width="15.875" style="17" customWidth="1"/>
    <col min="9990" max="9990" width="17.75" style="17" customWidth="1"/>
    <col min="9991" max="9991" width="10.875" style="17" bestFit="1" customWidth="1"/>
    <col min="9992" max="10240" width="9.125" style="17"/>
    <col min="10241" max="10241" width="3" style="17" customWidth="1"/>
    <col min="10242" max="10242" width="35.125" style="17" customWidth="1"/>
    <col min="10243" max="10243" width="7.25" style="17" customWidth="1"/>
    <col min="10244" max="10244" width="12.25" style="17" customWidth="1"/>
    <col min="10245" max="10245" width="15.875" style="17" customWidth="1"/>
    <col min="10246" max="10246" width="17.75" style="17" customWidth="1"/>
    <col min="10247" max="10247" width="10.875" style="17" bestFit="1" customWidth="1"/>
    <col min="10248" max="10496" width="9.125" style="17"/>
    <col min="10497" max="10497" width="3" style="17" customWidth="1"/>
    <col min="10498" max="10498" width="35.125" style="17" customWidth="1"/>
    <col min="10499" max="10499" width="7.25" style="17" customWidth="1"/>
    <col min="10500" max="10500" width="12.25" style="17" customWidth="1"/>
    <col min="10501" max="10501" width="15.875" style="17" customWidth="1"/>
    <col min="10502" max="10502" width="17.75" style="17" customWidth="1"/>
    <col min="10503" max="10503" width="10.875" style="17" bestFit="1" customWidth="1"/>
    <col min="10504" max="10752" width="9.125" style="17"/>
    <col min="10753" max="10753" width="3" style="17" customWidth="1"/>
    <col min="10754" max="10754" width="35.125" style="17" customWidth="1"/>
    <col min="10755" max="10755" width="7.25" style="17" customWidth="1"/>
    <col min="10756" max="10756" width="12.25" style="17" customWidth="1"/>
    <col min="10757" max="10757" width="15.875" style="17" customWidth="1"/>
    <col min="10758" max="10758" width="17.75" style="17" customWidth="1"/>
    <col min="10759" max="10759" width="10.875" style="17" bestFit="1" customWidth="1"/>
    <col min="10760" max="11008" width="9.125" style="17"/>
    <col min="11009" max="11009" width="3" style="17" customWidth="1"/>
    <col min="11010" max="11010" width="35.125" style="17" customWidth="1"/>
    <col min="11011" max="11011" width="7.25" style="17" customWidth="1"/>
    <col min="11012" max="11012" width="12.25" style="17" customWidth="1"/>
    <col min="11013" max="11013" width="15.875" style="17" customWidth="1"/>
    <col min="11014" max="11014" width="17.75" style="17" customWidth="1"/>
    <col min="11015" max="11015" width="10.875" style="17" bestFit="1" customWidth="1"/>
    <col min="11016" max="11264" width="9.125" style="17"/>
    <col min="11265" max="11265" width="3" style="17" customWidth="1"/>
    <col min="11266" max="11266" width="35.125" style="17" customWidth="1"/>
    <col min="11267" max="11267" width="7.25" style="17" customWidth="1"/>
    <col min="11268" max="11268" width="12.25" style="17" customWidth="1"/>
    <col min="11269" max="11269" width="15.875" style="17" customWidth="1"/>
    <col min="11270" max="11270" width="17.75" style="17" customWidth="1"/>
    <col min="11271" max="11271" width="10.875" style="17" bestFit="1" customWidth="1"/>
    <col min="11272" max="11520" width="9.125" style="17"/>
    <col min="11521" max="11521" width="3" style="17" customWidth="1"/>
    <col min="11522" max="11522" width="35.125" style="17" customWidth="1"/>
    <col min="11523" max="11523" width="7.25" style="17" customWidth="1"/>
    <col min="11524" max="11524" width="12.25" style="17" customWidth="1"/>
    <col min="11525" max="11525" width="15.875" style="17" customWidth="1"/>
    <col min="11526" max="11526" width="17.75" style="17" customWidth="1"/>
    <col min="11527" max="11527" width="10.875" style="17" bestFit="1" customWidth="1"/>
    <col min="11528" max="11776" width="9.125" style="17"/>
    <col min="11777" max="11777" width="3" style="17" customWidth="1"/>
    <col min="11778" max="11778" width="35.125" style="17" customWidth="1"/>
    <col min="11779" max="11779" width="7.25" style="17" customWidth="1"/>
    <col min="11780" max="11780" width="12.25" style="17" customWidth="1"/>
    <col min="11781" max="11781" width="15.875" style="17" customWidth="1"/>
    <col min="11782" max="11782" width="17.75" style="17" customWidth="1"/>
    <col min="11783" max="11783" width="10.875" style="17" bestFit="1" customWidth="1"/>
    <col min="11784" max="12032" width="9.125" style="17"/>
    <col min="12033" max="12033" width="3" style="17" customWidth="1"/>
    <col min="12034" max="12034" width="35.125" style="17" customWidth="1"/>
    <col min="12035" max="12035" width="7.25" style="17" customWidth="1"/>
    <col min="12036" max="12036" width="12.25" style="17" customWidth="1"/>
    <col min="12037" max="12037" width="15.875" style="17" customWidth="1"/>
    <col min="12038" max="12038" width="17.75" style="17" customWidth="1"/>
    <col min="12039" max="12039" width="10.875" style="17" bestFit="1" customWidth="1"/>
    <col min="12040" max="12288" width="9.125" style="17"/>
    <col min="12289" max="12289" width="3" style="17" customWidth="1"/>
    <col min="12290" max="12290" width="35.125" style="17" customWidth="1"/>
    <col min="12291" max="12291" width="7.25" style="17" customWidth="1"/>
    <col min="12292" max="12292" width="12.25" style="17" customWidth="1"/>
    <col min="12293" max="12293" width="15.875" style="17" customWidth="1"/>
    <col min="12294" max="12294" width="17.75" style="17" customWidth="1"/>
    <col min="12295" max="12295" width="10.875" style="17" bestFit="1" customWidth="1"/>
    <col min="12296" max="12544" width="9.125" style="17"/>
    <col min="12545" max="12545" width="3" style="17" customWidth="1"/>
    <col min="12546" max="12546" width="35.125" style="17" customWidth="1"/>
    <col min="12547" max="12547" width="7.25" style="17" customWidth="1"/>
    <col min="12548" max="12548" width="12.25" style="17" customWidth="1"/>
    <col min="12549" max="12549" width="15.875" style="17" customWidth="1"/>
    <col min="12550" max="12550" width="17.75" style="17" customWidth="1"/>
    <col min="12551" max="12551" width="10.875" style="17" bestFit="1" customWidth="1"/>
    <col min="12552" max="12800" width="9.125" style="17"/>
    <col min="12801" max="12801" width="3" style="17" customWidth="1"/>
    <col min="12802" max="12802" width="35.125" style="17" customWidth="1"/>
    <col min="12803" max="12803" width="7.25" style="17" customWidth="1"/>
    <col min="12804" max="12804" width="12.25" style="17" customWidth="1"/>
    <col min="12805" max="12805" width="15.875" style="17" customWidth="1"/>
    <col min="12806" max="12806" width="17.75" style="17" customWidth="1"/>
    <col min="12807" max="12807" width="10.875" style="17" bestFit="1" customWidth="1"/>
    <col min="12808" max="13056" width="9.125" style="17"/>
    <col min="13057" max="13057" width="3" style="17" customWidth="1"/>
    <col min="13058" max="13058" width="35.125" style="17" customWidth="1"/>
    <col min="13059" max="13059" width="7.25" style="17" customWidth="1"/>
    <col min="13060" max="13060" width="12.25" style="17" customWidth="1"/>
    <col min="13061" max="13061" width="15.875" style="17" customWidth="1"/>
    <col min="13062" max="13062" width="17.75" style="17" customWidth="1"/>
    <col min="13063" max="13063" width="10.875" style="17" bestFit="1" customWidth="1"/>
    <col min="13064" max="13312" width="9.125" style="17"/>
    <col min="13313" max="13313" width="3" style="17" customWidth="1"/>
    <col min="13314" max="13314" width="35.125" style="17" customWidth="1"/>
    <col min="13315" max="13315" width="7.25" style="17" customWidth="1"/>
    <col min="13316" max="13316" width="12.25" style="17" customWidth="1"/>
    <col min="13317" max="13317" width="15.875" style="17" customWidth="1"/>
    <col min="13318" max="13318" width="17.75" style="17" customWidth="1"/>
    <col min="13319" max="13319" width="10.875" style="17" bestFit="1" customWidth="1"/>
    <col min="13320" max="13568" width="9.125" style="17"/>
    <col min="13569" max="13569" width="3" style="17" customWidth="1"/>
    <col min="13570" max="13570" width="35.125" style="17" customWidth="1"/>
    <col min="13571" max="13571" width="7.25" style="17" customWidth="1"/>
    <col min="13572" max="13572" width="12.25" style="17" customWidth="1"/>
    <col min="13573" max="13573" width="15.875" style="17" customWidth="1"/>
    <col min="13574" max="13574" width="17.75" style="17" customWidth="1"/>
    <col min="13575" max="13575" width="10.875" style="17" bestFit="1" customWidth="1"/>
    <col min="13576" max="13824" width="9.125" style="17"/>
    <col min="13825" max="13825" width="3" style="17" customWidth="1"/>
    <col min="13826" max="13826" width="35.125" style="17" customWidth="1"/>
    <col min="13827" max="13827" width="7.25" style="17" customWidth="1"/>
    <col min="13828" max="13828" width="12.25" style="17" customWidth="1"/>
    <col min="13829" max="13829" width="15.875" style="17" customWidth="1"/>
    <col min="13830" max="13830" width="17.75" style="17" customWidth="1"/>
    <col min="13831" max="13831" width="10.875" style="17" bestFit="1" customWidth="1"/>
    <col min="13832" max="14080" width="9.125" style="17"/>
    <col min="14081" max="14081" width="3" style="17" customWidth="1"/>
    <col min="14082" max="14082" width="35.125" style="17" customWidth="1"/>
    <col min="14083" max="14083" width="7.25" style="17" customWidth="1"/>
    <col min="14084" max="14084" width="12.25" style="17" customWidth="1"/>
    <col min="14085" max="14085" width="15.875" style="17" customWidth="1"/>
    <col min="14086" max="14086" width="17.75" style="17" customWidth="1"/>
    <col min="14087" max="14087" width="10.875" style="17" bestFit="1" customWidth="1"/>
    <col min="14088" max="14336" width="9.125" style="17"/>
    <col min="14337" max="14337" width="3" style="17" customWidth="1"/>
    <col min="14338" max="14338" width="35.125" style="17" customWidth="1"/>
    <col min="14339" max="14339" width="7.25" style="17" customWidth="1"/>
    <col min="14340" max="14340" width="12.25" style="17" customWidth="1"/>
    <col min="14341" max="14341" width="15.875" style="17" customWidth="1"/>
    <col min="14342" max="14342" width="17.75" style="17" customWidth="1"/>
    <col min="14343" max="14343" width="10.875" style="17" bestFit="1" customWidth="1"/>
    <col min="14344" max="14592" width="9.125" style="17"/>
    <col min="14593" max="14593" width="3" style="17" customWidth="1"/>
    <col min="14594" max="14594" width="35.125" style="17" customWidth="1"/>
    <col min="14595" max="14595" width="7.25" style="17" customWidth="1"/>
    <col min="14596" max="14596" width="12.25" style="17" customWidth="1"/>
    <col min="14597" max="14597" width="15.875" style="17" customWidth="1"/>
    <col min="14598" max="14598" width="17.75" style="17" customWidth="1"/>
    <col min="14599" max="14599" width="10.875" style="17" bestFit="1" customWidth="1"/>
    <col min="14600" max="14848" width="9.125" style="17"/>
    <col min="14849" max="14849" width="3" style="17" customWidth="1"/>
    <col min="14850" max="14850" width="35.125" style="17" customWidth="1"/>
    <col min="14851" max="14851" width="7.25" style="17" customWidth="1"/>
    <col min="14852" max="14852" width="12.25" style="17" customWidth="1"/>
    <col min="14853" max="14853" width="15.875" style="17" customWidth="1"/>
    <col min="14854" max="14854" width="17.75" style="17" customWidth="1"/>
    <col min="14855" max="14855" width="10.875" style="17" bestFit="1" customWidth="1"/>
    <col min="14856" max="15104" width="9.125" style="17"/>
    <col min="15105" max="15105" width="3" style="17" customWidth="1"/>
    <col min="15106" max="15106" width="35.125" style="17" customWidth="1"/>
    <col min="15107" max="15107" width="7.25" style="17" customWidth="1"/>
    <col min="15108" max="15108" width="12.25" style="17" customWidth="1"/>
    <col min="15109" max="15109" width="15.875" style="17" customWidth="1"/>
    <col min="15110" max="15110" width="17.75" style="17" customWidth="1"/>
    <col min="15111" max="15111" width="10.875" style="17" bestFit="1" customWidth="1"/>
    <col min="15112" max="15360" width="9.125" style="17"/>
    <col min="15361" max="15361" width="3" style="17" customWidth="1"/>
    <col min="15362" max="15362" width="35.125" style="17" customWidth="1"/>
    <col min="15363" max="15363" width="7.25" style="17" customWidth="1"/>
    <col min="15364" max="15364" width="12.25" style="17" customWidth="1"/>
    <col min="15365" max="15365" width="15.875" style="17" customWidth="1"/>
    <col min="15366" max="15366" width="17.75" style="17" customWidth="1"/>
    <col min="15367" max="15367" width="10.875" style="17" bestFit="1" customWidth="1"/>
    <col min="15368" max="15616" width="9.125" style="17"/>
    <col min="15617" max="15617" width="3" style="17" customWidth="1"/>
    <col min="15618" max="15618" width="35.125" style="17" customWidth="1"/>
    <col min="15619" max="15619" width="7.25" style="17" customWidth="1"/>
    <col min="15620" max="15620" width="12.25" style="17" customWidth="1"/>
    <col min="15621" max="15621" width="15.875" style="17" customWidth="1"/>
    <col min="15622" max="15622" width="17.75" style="17" customWidth="1"/>
    <col min="15623" max="15623" width="10.875" style="17" bestFit="1" customWidth="1"/>
    <col min="15624" max="15872" width="9.125" style="17"/>
    <col min="15873" max="15873" width="3" style="17" customWidth="1"/>
    <col min="15874" max="15874" width="35.125" style="17" customWidth="1"/>
    <col min="15875" max="15875" width="7.25" style="17" customWidth="1"/>
    <col min="15876" max="15876" width="12.25" style="17" customWidth="1"/>
    <col min="15877" max="15877" width="15.875" style="17" customWidth="1"/>
    <col min="15878" max="15878" width="17.75" style="17" customWidth="1"/>
    <col min="15879" max="15879" width="10.875" style="17" bestFit="1" customWidth="1"/>
    <col min="15880" max="16128" width="9.125" style="17"/>
    <col min="16129" max="16129" width="3" style="17" customWidth="1"/>
    <col min="16130" max="16130" width="35.125" style="17" customWidth="1"/>
    <col min="16131" max="16131" width="7.25" style="17" customWidth="1"/>
    <col min="16132" max="16132" width="12.25" style="17" customWidth="1"/>
    <col min="16133" max="16133" width="15.875" style="17" customWidth="1"/>
    <col min="16134" max="16134" width="17.75" style="17" customWidth="1"/>
    <col min="16135" max="16135" width="10.875" style="17" bestFit="1" customWidth="1"/>
    <col min="16136" max="16384" width="9.125" style="17"/>
  </cols>
  <sheetData>
    <row r="1" spans="2:6" ht="18" customHeight="1" x14ac:dyDescent="0.25">
      <c r="B1" s="82" t="s">
        <v>0</v>
      </c>
      <c r="C1" s="82"/>
      <c r="D1" s="82"/>
      <c r="E1" s="82"/>
      <c r="F1" s="52"/>
    </row>
    <row r="2" spans="2:6" ht="18" customHeight="1" x14ac:dyDescent="0.25">
      <c r="B2" s="82" t="s">
        <v>267</v>
      </c>
      <c r="C2" s="82"/>
      <c r="D2" s="82"/>
      <c r="E2" s="82"/>
      <c r="F2" s="82"/>
    </row>
    <row r="3" spans="2:6" ht="18" customHeight="1" x14ac:dyDescent="0.25">
      <c r="B3" s="52" t="s">
        <v>268</v>
      </c>
      <c r="C3" s="52"/>
      <c r="D3" s="52"/>
      <c r="E3" s="52"/>
      <c r="F3" s="52"/>
    </row>
    <row r="4" spans="2:6" ht="18" customHeight="1" x14ac:dyDescent="0.25">
      <c r="B4" s="52"/>
      <c r="C4" s="52"/>
      <c r="D4" s="52"/>
      <c r="E4" s="52"/>
      <c r="F4" s="52"/>
    </row>
    <row r="5" spans="2:6" ht="17.100000000000001" customHeight="1" x14ac:dyDescent="0.2">
      <c r="B5" s="53"/>
      <c r="C5" s="81" t="s">
        <v>269</v>
      </c>
      <c r="D5" s="81"/>
      <c r="E5" s="53"/>
      <c r="F5" s="53"/>
    </row>
    <row r="6" spans="2:6" ht="32.25" customHeight="1" x14ac:dyDescent="0.2">
      <c r="B6" s="54" t="s">
        <v>9</v>
      </c>
      <c r="C6" s="55" t="s">
        <v>10</v>
      </c>
      <c r="D6" s="56" t="s">
        <v>270</v>
      </c>
      <c r="E6" s="55" t="s">
        <v>271</v>
      </c>
      <c r="F6" s="55" t="s">
        <v>272</v>
      </c>
    </row>
    <row r="7" spans="2:6" ht="17.100000000000001" customHeight="1" x14ac:dyDescent="0.2">
      <c r="B7" s="76" t="s">
        <v>273</v>
      </c>
      <c r="C7" s="77"/>
      <c r="D7" s="77"/>
      <c r="E7" s="77"/>
      <c r="F7" s="78"/>
    </row>
    <row r="8" spans="2:6" ht="17.100000000000001" customHeight="1" x14ac:dyDescent="0.2">
      <c r="B8" s="57" t="s">
        <v>264</v>
      </c>
      <c r="C8" s="57" t="s">
        <v>263</v>
      </c>
      <c r="D8" s="57">
        <v>1</v>
      </c>
      <c r="E8" s="57">
        <v>511000</v>
      </c>
      <c r="F8" s="57">
        <v>332150</v>
      </c>
    </row>
    <row r="9" spans="2:6" ht="17.100000000000001" customHeight="1" x14ac:dyDescent="0.2">
      <c r="B9" s="57" t="s">
        <v>274</v>
      </c>
      <c r="C9" s="57" t="s">
        <v>106</v>
      </c>
      <c r="D9" s="57">
        <v>1</v>
      </c>
      <c r="E9" s="57">
        <v>200000</v>
      </c>
      <c r="F9" s="57">
        <v>88000</v>
      </c>
    </row>
    <row r="10" spans="2:6" ht="17.100000000000001" customHeight="1" x14ac:dyDescent="0.2">
      <c r="B10" s="57" t="s">
        <v>128</v>
      </c>
      <c r="C10" s="57" t="s">
        <v>145</v>
      </c>
      <c r="D10" s="57">
        <v>1</v>
      </c>
      <c r="E10" s="57">
        <v>240000</v>
      </c>
      <c r="F10" s="57">
        <v>115200</v>
      </c>
    </row>
    <row r="11" spans="2:6" ht="17.100000000000001" customHeight="1" x14ac:dyDescent="0.2">
      <c r="B11" s="57" t="s">
        <v>219</v>
      </c>
      <c r="C11" s="57" t="s">
        <v>220</v>
      </c>
      <c r="D11" s="57">
        <v>16</v>
      </c>
      <c r="E11" s="57">
        <v>38470000</v>
      </c>
      <c r="F11" s="57">
        <v>32699500</v>
      </c>
    </row>
    <row r="12" spans="2:6" ht="17.100000000000001" customHeight="1" x14ac:dyDescent="0.2">
      <c r="B12" s="58" t="s">
        <v>275</v>
      </c>
      <c r="C12" s="59"/>
      <c r="D12" s="57">
        <f>SUM(D8:D11)</f>
        <v>19</v>
      </c>
      <c r="E12" s="57">
        <f>SUM(E8:E11)</f>
        <v>39421000</v>
      </c>
      <c r="F12" s="57">
        <f>SUM(F8:F11)</f>
        <v>33234850</v>
      </c>
    </row>
    <row r="13" spans="2:6" ht="17.100000000000001" customHeight="1" x14ac:dyDescent="0.2">
      <c r="B13" s="76" t="s">
        <v>23</v>
      </c>
      <c r="C13" s="77"/>
      <c r="D13" s="77"/>
      <c r="E13" s="77"/>
      <c r="F13" s="78"/>
    </row>
    <row r="14" spans="2:6" ht="17.100000000000001" customHeight="1" x14ac:dyDescent="0.2">
      <c r="B14" s="57" t="s">
        <v>233</v>
      </c>
      <c r="C14" s="60" t="s">
        <v>232</v>
      </c>
      <c r="D14" s="57">
        <v>32</v>
      </c>
      <c r="E14" s="57">
        <v>79684064</v>
      </c>
      <c r="F14" s="57">
        <v>173357600.16</v>
      </c>
    </row>
    <row r="15" spans="2:6" ht="17.100000000000001" customHeight="1" x14ac:dyDescent="0.2">
      <c r="B15" s="58" t="s">
        <v>276</v>
      </c>
      <c r="C15" s="59"/>
      <c r="D15" s="57">
        <f>SUM(D14)</f>
        <v>32</v>
      </c>
      <c r="E15" s="57">
        <f>SUM(E14)</f>
        <v>79684064</v>
      </c>
      <c r="F15" s="57">
        <f>SUM(F14)</f>
        <v>173357600.16</v>
      </c>
    </row>
    <row r="16" spans="2:6" ht="17.100000000000001" customHeight="1" x14ac:dyDescent="0.2">
      <c r="B16" s="76" t="s">
        <v>277</v>
      </c>
      <c r="C16" s="77"/>
      <c r="D16" s="77"/>
      <c r="E16" s="77"/>
      <c r="F16" s="78"/>
    </row>
    <row r="17" spans="2:6" ht="17.100000000000001" customHeight="1" x14ac:dyDescent="0.2">
      <c r="B17" s="57" t="s">
        <v>71</v>
      </c>
      <c r="C17" s="60" t="s">
        <v>70</v>
      </c>
      <c r="D17" s="57">
        <v>9</v>
      </c>
      <c r="E17" s="57">
        <v>515000</v>
      </c>
      <c r="F17" s="57">
        <v>12923700</v>
      </c>
    </row>
    <row r="18" spans="2:6" ht="17.100000000000001" customHeight="1" x14ac:dyDescent="0.2">
      <c r="B18" s="58" t="s">
        <v>278</v>
      </c>
      <c r="C18" s="59"/>
      <c r="D18" s="57">
        <f>SUM(D17)</f>
        <v>9</v>
      </c>
      <c r="E18" s="57">
        <f>SUM(E17)</f>
        <v>515000</v>
      </c>
      <c r="F18" s="57">
        <f>SUM(F17)</f>
        <v>12923700</v>
      </c>
    </row>
    <row r="19" spans="2:6" ht="15.75" x14ac:dyDescent="0.2">
      <c r="B19" s="76" t="s">
        <v>109</v>
      </c>
      <c r="C19" s="77"/>
      <c r="D19" s="77"/>
      <c r="E19" s="77"/>
      <c r="F19" s="78"/>
    </row>
    <row r="20" spans="2:6" x14ac:dyDescent="0.2">
      <c r="B20" s="57" t="s">
        <v>279</v>
      </c>
      <c r="C20" s="57" t="s">
        <v>147</v>
      </c>
      <c r="D20" s="57">
        <v>21</v>
      </c>
      <c r="E20" s="57">
        <v>7500000</v>
      </c>
      <c r="F20" s="57">
        <v>29961000</v>
      </c>
    </row>
    <row r="21" spans="2:6" ht="15" x14ac:dyDescent="0.2">
      <c r="B21" s="58" t="s">
        <v>280</v>
      </c>
      <c r="C21" s="59"/>
      <c r="D21" s="57">
        <f>SUM(D20)</f>
        <v>21</v>
      </c>
      <c r="E21" s="57">
        <f>SUM(E20)</f>
        <v>7500000</v>
      </c>
      <c r="F21" s="57">
        <f>SUM(F20)</f>
        <v>29961000</v>
      </c>
    </row>
    <row r="22" spans="2:6" ht="15.75" x14ac:dyDescent="0.2">
      <c r="B22" s="79" t="s">
        <v>281</v>
      </c>
      <c r="C22" s="80"/>
      <c r="D22" s="57">
        <f>D21+D18+D15+D12</f>
        <v>81</v>
      </c>
      <c r="E22" s="57">
        <f>E21+E18+E15+E12</f>
        <v>127120064</v>
      </c>
      <c r="F22" s="57">
        <f>F21+F18+F15+F12</f>
        <v>249477150.16</v>
      </c>
    </row>
    <row r="25" spans="2:6" ht="18" x14ac:dyDescent="0.2">
      <c r="B25" s="53"/>
      <c r="C25" s="81" t="s">
        <v>282</v>
      </c>
      <c r="D25" s="81"/>
      <c r="E25" s="53"/>
      <c r="F25" s="53"/>
    </row>
    <row r="26" spans="2:6" ht="15" x14ac:dyDescent="0.2">
      <c r="B26" s="54" t="s">
        <v>9</v>
      </c>
      <c r="C26" s="55" t="s">
        <v>10</v>
      </c>
      <c r="D26" s="56" t="s">
        <v>270</v>
      </c>
      <c r="E26" s="55" t="s">
        <v>271</v>
      </c>
      <c r="F26" s="55" t="s">
        <v>272</v>
      </c>
    </row>
    <row r="27" spans="2:6" ht="15.75" x14ac:dyDescent="0.2">
      <c r="B27" s="76" t="s">
        <v>273</v>
      </c>
      <c r="C27" s="77"/>
      <c r="D27" s="77"/>
      <c r="E27" s="77"/>
      <c r="F27" s="78"/>
    </row>
    <row r="28" spans="2:6" x14ac:dyDescent="0.2">
      <c r="B28" s="57" t="s">
        <v>264</v>
      </c>
      <c r="C28" s="60" t="s">
        <v>263</v>
      </c>
      <c r="D28" s="60">
        <v>10</v>
      </c>
      <c r="E28" s="60">
        <v>23934007</v>
      </c>
      <c r="F28" s="57">
        <v>15167764.48</v>
      </c>
    </row>
    <row r="29" spans="2:6" x14ac:dyDescent="0.2">
      <c r="B29" s="57" t="s">
        <v>283</v>
      </c>
      <c r="C29" s="60" t="s">
        <v>45</v>
      </c>
      <c r="D29" s="60">
        <v>9</v>
      </c>
      <c r="E29" s="60">
        <v>15000000</v>
      </c>
      <c r="F29" s="57">
        <v>4050000</v>
      </c>
    </row>
    <row r="30" spans="2:6" x14ac:dyDescent="0.2">
      <c r="B30" s="57" t="s">
        <v>78</v>
      </c>
      <c r="C30" s="60" t="s">
        <v>72</v>
      </c>
      <c r="D30" s="60">
        <v>9</v>
      </c>
      <c r="E30" s="60">
        <v>46000000</v>
      </c>
      <c r="F30" s="57">
        <v>15180000</v>
      </c>
    </row>
    <row r="31" spans="2:6" x14ac:dyDescent="0.2">
      <c r="B31" s="57" t="s">
        <v>284</v>
      </c>
      <c r="C31" s="60" t="s">
        <v>139</v>
      </c>
      <c r="D31" s="60">
        <v>9</v>
      </c>
      <c r="E31" s="60">
        <v>99000000</v>
      </c>
      <c r="F31" s="57">
        <v>12880000</v>
      </c>
    </row>
    <row r="32" spans="2:6" x14ac:dyDescent="0.2">
      <c r="B32" s="57" t="s">
        <v>92</v>
      </c>
      <c r="C32" s="60" t="s">
        <v>93</v>
      </c>
      <c r="D32" s="60">
        <v>4</v>
      </c>
      <c r="E32" s="60">
        <v>3400000</v>
      </c>
      <c r="F32" s="57">
        <v>3420000</v>
      </c>
    </row>
    <row r="33" spans="2:6" x14ac:dyDescent="0.2">
      <c r="B33" s="57" t="s">
        <v>285</v>
      </c>
      <c r="C33" s="60" t="s">
        <v>117</v>
      </c>
      <c r="D33" s="60">
        <v>3</v>
      </c>
      <c r="E33" s="60">
        <v>595000</v>
      </c>
      <c r="F33" s="57">
        <v>595000</v>
      </c>
    </row>
    <row r="34" spans="2:6" ht="15" x14ac:dyDescent="0.2">
      <c r="B34" s="58" t="s">
        <v>275</v>
      </c>
      <c r="C34" s="59"/>
      <c r="D34" s="57">
        <f>SUM(D28:D33)</f>
        <v>44</v>
      </c>
      <c r="E34" s="57">
        <f>SUM(E28:E33)</f>
        <v>187929007</v>
      </c>
      <c r="F34" s="57">
        <f>SUM(F28:F33)</f>
        <v>51292764.480000004</v>
      </c>
    </row>
    <row r="35" spans="2:6" ht="15.75" x14ac:dyDescent="0.2">
      <c r="B35" s="76" t="s">
        <v>23</v>
      </c>
      <c r="C35" s="77"/>
      <c r="D35" s="77"/>
      <c r="E35" s="77"/>
      <c r="F35" s="78"/>
    </row>
    <row r="36" spans="2:6" x14ac:dyDescent="0.2">
      <c r="B36" s="57" t="s">
        <v>62</v>
      </c>
      <c r="C36" s="60" t="s">
        <v>63</v>
      </c>
      <c r="D36" s="60">
        <v>2</v>
      </c>
      <c r="E36" s="60">
        <v>8400000</v>
      </c>
      <c r="F36" s="57">
        <v>4788000</v>
      </c>
    </row>
    <row r="37" spans="2:6" x14ac:dyDescent="0.2">
      <c r="B37" s="57" t="s">
        <v>233</v>
      </c>
      <c r="C37" s="60" t="s">
        <v>232</v>
      </c>
      <c r="D37" s="57">
        <v>10</v>
      </c>
      <c r="E37" s="57">
        <v>40100000</v>
      </c>
      <c r="F37" s="57">
        <v>84517000</v>
      </c>
    </row>
    <row r="38" spans="2:6" ht="15" x14ac:dyDescent="0.2">
      <c r="B38" s="58" t="s">
        <v>276</v>
      </c>
      <c r="C38" s="59"/>
      <c r="D38" s="57">
        <f>SUM(D36:D37)</f>
        <v>12</v>
      </c>
      <c r="E38" s="57">
        <f>SUM(E36:E37)</f>
        <v>48500000</v>
      </c>
      <c r="F38" s="57">
        <f>SUM(F36:F37)</f>
        <v>89305000</v>
      </c>
    </row>
    <row r="39" spans="2:6" ht="15.75" x14ac:dyDescent="0.2">
      <c r="B39" s="76" t="s">
        <v>277</v>
      </c>
      <c r="C39" s="77"/>
      <c r="D39" s="77"/>
      <c r="E39" s="77"/>
      <c r="F39" s="78"/>
    </row>
    <row r="40" spans="2:6" x14ac:dyDescent="0.2">
      <c r="B40" s="57" t="s">
        <v>190</v>
      </c>
      <c r="C40" s="60" t="s">
        <v>189</v>
      </c>
      <c r="D40" s="57">
        <v>15</v>
      </c>
      <c r="E40" s="57">
        <v>3030000</v>
      </c>
      <c r="F40" s="57">
        <v>30273100</v>
      </c>
    </row>
    <row r="41" spans="2:6" x14ac:dyDescent="0.2">
      <c r="B41" s="57" t="s">
        <v>286</v>
      </c>
      <c r="C41" s="60" t="s">
        <v>158</v>
      </c>
      <c r="D41" s="57">
        <v>14</v>
      </c>
      <c r="E41" s="57">
        <v>5655941</v>
      </c>
      <c r="F41" s="57">
        <v>67871292</v>
      </c>
    </row>
    <row r="42" spans="2:6" ht="15" x14ac:dyDescent="0.2">
      <c r="B42" s="58" t="s">
        <v>278</v>
      </c>
      <c r="C42" s="59"/>
      <c r="D42" s="57">
        <f>SUM(D40:D41)</f>
        <v>29</v>
      </c>
      <c r="E42" s="57">
        <f>SUM(E40:E41)</f>
        <v>8685941</v>
      </c>
      <c r="F42" s="57">
        <f>SUM(F40:F41)</f>
        <v>98144392</v>
      </c>
    </row>
    <row r="43" spans="2:6" ht="15.75" x14ac:dyDescent="0.2">
      <c r="B43" s="76" t="s">
        <v>109</v>
      </c>
      <c r="C43" s="77"/>
      <c r="D43" s="77"/>
      <c r="E43" s="77"/>
      <c r="F43" s="78"/>
    </row>
    <row r="44" spans="2:6" x14ac:dyDescent="0.2">
      <c r="B44" s="57" t="s">
        <v>279</v>
      </c>
      <c r="C44" s="57" t="s">
        <v>147</v>
      </c>
      <c r="D44" s="57">
        <v>18</v>
      </c>
      <c r="E44" s="57">
        <v>4720000</v>
      </c>
      <c r="F44" s="57">
        <v>18754600</v>
      </c>
    </row>
    <row r="45" spans="2:6" ht="15" x14ac:dyDescent="0.2">
      <c r="B45" s="58" t="s">
        <v>280</v>
      </c>
      <c r="C45" s="59"/>
      <c r="D45" s="57">
        <f>SUM(D44)</f>
        <v>18</v>
      </c>
      <c r="E45" s="57">
        <f>SUM(E44)</f>
        <v>4720000</v>
      </c>
      <c r="F45" s="57">
        <f>SUM(F44)</f>
        <v>18754600</v>
      </c>
    </row>
    <row r="46" spans="2:6" ht="15.75" x14ac:dyDescent="0.2">
      <c r="B46" s="79" t="s">
        <v>281</v>
      </c>
      <c r="C46" s="80"/>
      <c r="D46" s="57">
        <f>D45+D42+D38+D34</f>
        <v>103</v>
      </c>
      <c r="E46" s="57">
        <f>E45+E42+E38+E34</f>
        <v>249834948</v>
      </c>
      <c r="F46" s="57">
        <f>F45+F42+F38+F34</f>
        <v>257496756.48000002</v>
      </c>
    </row>
    <row r="48" spans="2:6" ht="18" x14ac:dyDescent="0.25">
      <c r="B48" s="52"/>
      <c r="C48" s="52"/>
      <c r="D48" s="52"/>
      <c r="E48" s="52"/>
      <c r="F48" s="52"/>
    </row>
  </sheetData>
  <mergeCells count="14">
    <mergeCell ref="B16:F16"/>
    <mergeCell ref="B1:E1"/>
    <mergeCell ref="B2:F2"/>
    <mergeCell ref="C5:D5"/>
    <mergeCell ref="B7:F7"/>
    <mergeCell ref="B13:F13"/>
    <mergeCell ref="B43:F43"/>
    <mergeCell ref="B46:C46"/>
    <mergeCell ref="B19:F19"/>
    <mergeCell ref="B22:C22"/>
    <mergeCell ref="C25:D25"/>
    <mergeCell ref="B27:F27"/>
    <mergeCell ref="B35:F35"/>
    <mergeCell ref="B39:F39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71"/>
  <sheetViews>
    <sheetView workbookViewId="0">
      <selection activeCell="B2" sqref="B2"/>
    </sheetView>
  </sheetViews>
  <sheetFormatPr defaultColWidth="8.125" defaultRowHeight="14.25" x14ac:dyDescent="0.2"/>
  <cols>
    <col min="1" max="1" width="0.875" customWidth="1"/>
    <col min="2" max="2" width="42.25" customWidth="1"/>
    <col min="3" max="3" width="7.125" customWidth="1"/>
    <col min="4" max="4" width="9.25" customWidth="1"/>
    <col min="5" max="5" width="23.5" customWidth="1"/>
    <col min="6" max="6" width="7.75" customWidth="1"/>
    <col min="7" max="7" width="8.875" customWidth="1"/>
    <col min="8" max="8" width="7.375" customWidth="1"/>
    <col min="9" max="10" width="8.125" style="17"/>
  </cols>
  <sheetData>
    <row r="1" spans="2:13" ht="24" customHeight="1" x14ac:dyDescent="0.2">
      <c r="B1" s="85" t="s">
        <v>260</v>
      </c>
      <c r="C1" s="85"/>
      <c r="D1" s="85"/>
      <c r="E1" s="85"/>
      <c r="F1" s="85"/>
      <c r="G1" s="85"/>
    </row>
    <row r="2" spans="2:13" ht="52.5" customHeight="1" x14ac:dyDescent="0.2">
      <c r="B2" s="1" t="s">
        <v>9</v>
      </c>
      <c r="C2" s="1" t="s">
        <v>10</v>
      </c>
      <c r="D2" s="1" t="s">
        <v>30</v>
      </c>
      <c r="E2" s="1" t="s">
        <v>31</v>
      </c>
      <c r="F2" s="1" t="s">
        <v>32</v>
      </c>
      <c r="G2" s="1" t="s">
        <v>33</v>
      </c>
      <c r="H2" s="17"/>
      <c r="K2" s="17"/>
      <c r="L2" s="17"/>
      <c r="M2" s="17"/>
    </row>
    <row r="3" spans="2:13" s="17" customFormat="1" ht="15" customHeight="1" x14ac:dyDescent="0.2">
      <c r="B3" s="83" t="s">
        <v>50</v>
      </c>
      <c r="C3" s="84"/>
      <c r="D3" s="84"/>
      <c r="E3" s="84"/>
      <c r="F3" s="84"/>
      <c r="G3" s="86"/>
    </row>
    <row r="4" spans="2:13" s="17" customFormat="1" ht="15.75" customHeight="1" x14ac:dyDescent="0.2">
      <c r="B4" s="7" t="s">
        <v>118</v>
      </c>
      <c r="C4" s="7" t="s">
        <v>119</v>
      </c>
      <c r="D4" s="13">
        <v>0.27</v>
      </c>
      <c r="E4" s="10" t="s">
        <v>35</v>
      </c>
      <c r="F4" s="11" t="s">
        <v>29</v>
      </c>
      <c r="G4" s="11" t="s">
        <v>29</v>
      </c>
    </row>
    <row r="5" spans="2:13" s="17" customFormat="1" ht="15.75" customHeight="1" x14ac:dyDescent="0.2">
      <c r="B5" s="7" t="s">
        <v>206</v>
      </c>
      <c r="C5" s="7" t="s">
        <v>207</v>
      </c>
      <c r="D5" s="13">
        <v>0.19</v>
      </c>
      <c r="E5" s="10" t="s">
        <v>35</v>
      </c>
      <c r="F5" s="11" t="s">
        <v>29</v>
      </c>
      <c r="G5" s="11" t="s">
        <v>29</v>
      </c>
    </row>
    <row r="6" spans="2:13" s="17" customFormat="1" ht="15.75" customHeight="1" x14ac:dyDescent="0.2">
      <c r="B6" s="7" t="s">
        <v>101</v>
      </c>
      <c r="C6" s="7" t="s">
        <v>102</v>
      </c>
      <c r="D6" s="13">
        <v>0.42</v>
      </c>
      <c r="E6" s="10" t="s">
        <v>35</v>
      </c>
      <c r="F6" s="11" t="s">
        <v>29</v>
      </c>
      <c r="G6" s="11" t="s">
        <v>29</v>
      </c>
    </row>
    <row r="7" spans="2:13" s="17" customFormat="1" ht="15.75" customHeight="1" x14ac:dyDescent="0.2">
      <c r="B7" s="7" t="s">
        <v>148</v>
      </c>
      <c r="C7" s="7" t="s">
        <v>149</v>
      </c>
      <c r="D7" s="13">
        <v>0.45</v>
      </c>
      <c r="E7" s="10" t="s">
        <v>35</v>
      </c>
      <c r="F7" s="11" t="s">
        <v>29</v>
      </c>
      <c r="G7" s="11" t="s">
        <v>29</v>
      </c>
    </row>
    <row r="8" spans="2:13" s="17" customFormat="1" ht="15" customHeight="1" x14ac:dyDescent="0.2">
      <c r="B8" s="83" t="s">
        <v>48</v>
      </c>
      <c r="C8" s="84"/>
      <c r="D8" s="84"/>
      <c r="E8" s="84"/>
      <c r="F8" s="84"/>
      <c r="G8" s="86"/>
    </row>
    <row r="9" spans="2:13" s="17" customFormat="1" ht="15" customHeight="1" x14ac:dyDescent="0.2">
      <c r="B9" s="7" t="s">
        <v>191</v>
      </c>
      <c r="C9" s="7" t="s">
        <v>192</v>
      </c>
      <c r="D9" s="13">
        <v>0.33</v>
      </c>
      <c r="E9" s="10" t="s">
        <v>35</v>
      </c>
      <c r="F9" s="11" t="s">
        <v>29</v>
      </c>
      <c r="G9" s="11" t="s">
        <v>29</v>
      </c>
    </row>
    <row r="10" spans="2:13" s="17" customFormat="1" ht="15" customHeight="1" x14ac:dyDescent="0.2">
      <c r="B10" s="7" t="s">
        <v>73</v>
      </c>
      <c r="C10" s="7" t="s">
        <v>74</v>
      </c>
      <c r="D10" s="13">
        <v>0.57999999999999996</v>
      </c>
      <c r="E10" s="10" t="s">
        <v>35</v>
      </c>
      <c r="F10" s="11" t="s">
        <v>29</v>
      </c>
      <c r="G10" s="11" t="s">
        <v>29</v>
      </c>
    </row>
    <row r="11" spans="2:13" s="17" customFormat="1" ht="15" customHeight="1" x14ac:dyDescent="0.2">
      <c r="B11" s="7" t="s">
        <v>241</v>
      </c>
      <c r="C11" s="7" t="s">
        <v>242</v>
      </c>
      <c r="D11" s="13">
        <v>0.94</v>
      </c>
      <c r="E11" s="10" t="s">
        <v>35</v>
      </c>
      <c r="F11" s="11" t="s">
        <v>29</v>
      </c>
      <c r="G11" s="11" t="s">
        <v>29</v>
      </c>
    </row>
    <row r="12" spans="2:13" s="17" customFormat="1" ht="15" customHeight="1" x14ac:dyDescent="0.2">
      <c r="B12" s="7" t="s">
        <v>42</v>
      </c>
      <c r="C12" s="7" t="s">
        <v>51</v>
      </c>
      <c r="D12" s="13">
        <v>0.37</v>
      </c>
      <c r="E12" s="10" t="s">
        <v>35</v>
      </c>
      <c r="F12" s="11" t="s">
        <v>29</v>
      </c>
      <c r="G12" s="11" t="s">
        <v>29</v>
      </c>
    </row>
    <row r="13" spans="2:13" s="17" customFormat="1" ht="15" customHeight="1" x14ac:dyDescent="0.2">
      <c r="B13" s="83" t="s">
        <v>28</v>
      </c>
      <c r="C13" s="84"/>
      <c r="D13" s="84"/>
      <c r="E13" s="84"/>
      <c r="F13" s="84"/>
      <c r="G13" s="86"/>
    </row>
    <row r="14" spans="2:13" s="17" customFormat="1" ht="15" customHeight="1" x14ac:dyDescent="0.2">
      <c r="B14" s="47" t="s">
        <v>237</v>
      </c>
      <c r="C14" s="7" t="s">
        <v>238</v>
      </c>
      <c r="D14" s="13">
        <v>0.89</v>
      </c>
      <c r="E14" s="10" t="s">
        <v>35</v>
      </c>
      <c r="F14" s="11" t="s">
        <v>29</v>
      </c>
      <c r="G14" s="11" t="s">
        <v>29</v>
      </c>
    </row>
    <row r="15" spans="2:13" s="17" customFormat="1" ht="15" customHeight="1" x14ac:dyDescent="0.2">
      <c r="B15" s="47" t="s">
        <v>159</v>
      </c>
      <c r="C15" s="7" t="s">
        <v>160</v>
      </c>
      <c r="D15" s="13">
        <v>0.46</v>
      </c>
      <c r="E15" s="10" t="s">
        <v>35</v>
      </c>
      <c r="F15" s="11" t="s">
        <v>29</v>
      </c>
      <c r="G15" s="11" t="s">
        <v>29</v>
      </c>
    </row>
    <row r="16" spans="2:13" s="17" customFormat="1" ht="15" customHeight="1" x14ac:dyDescent="0.2">
      <c r="B16" s="83" t="s">
        <v>21</v>
      </c>
      <c r="C16" s="84"/>
      <c r="D16" s="84"/>
      <c r="E16" s="84"/>
      <c r="F16" s="84"/>
      <c r="G16" s="86"/>
    </row>
    <row r="17" spans="2:7" s="17" customFormat="1" ht="15" customHeight="1" x14ac:dyDescent="0.2">
      <c r="B17" s="7" t="s">
        <v>152</v>
      </c>
      <c r="C17" s="7" t="s">
        <v>153</v>
      </c>
      <c r="D17" s="13">
        <v>0.72</v>
      </c>
      <c r="E17" s="10" t="s">
        <v>35</v>
      </c>
      <c r="F17" s="11" t="s">
        <v>29</v>
      </c>
      <c r="G17" s="11" t="s">
        <v>29</v>
      </c>
    </row>
    <row r="18" spans="2:7" s="17" customFormat="1" ht="15" customHeight="1" x14ac:dyDescent="0.2">
      <c r="B18" s="7" t="s">
        <v>253</v>
      </c>
      <c r="C18" s="7" t="s">
        <v>254</v>
      </c>
      <c r="D18" s="13">
        <v>0.38</v>
      </c>
      <c r="E18" s="10" t="s">
        <v>35</v>
      </c>
      <c r="F18" s="11" t="s">
        <v>29</v>
      </c>
      <c r="G18" s="11" t="s">
        <v>29</v>
      </c>
    </row>
    <row r="19" spans="2:7" s="17" customFormat="1" ht="15" customHeight="1" x14ac:dyDescent="0.2">
      <c r="B19" s="7" t="s">
        <v>141</v>
      </c>
      <c r="C19" s="7" t="s">
        <v>142</v>
      </c>
      <c r="D19" s="13">
        <v>11.02</v>
      </c>
      <c r="E19" s="10" t="s">
        <v>35</v>
      </c>
      <c r="F19" s="11" t="s">
        <v>29</v>
      </c>
      <c r="G19" s="11" t="s">
        <v>29</v>
      </c>
    </row>
    <row r="20" spans="2:7" s="17" customFormat="1" ht="15" customHeight="1" x14ac:dyDescent="0.2">
      <c r="B20" s="83" t="s">
        <v>23</v>
      </c>
      <c r="C20" s="84"/>
      <c r="D20" s="84"/>
      <c r="E20" s="84"/>
      <c r="F20" s="84"/>
      <c r="G20" s="86"/>
    </row>
    <row r="21" spans="2:7" s="17" customFormat="1" ht="15" customHeight="1" x14ac:dyDescent="0.2">
      <c r="B21" s="7" t="s">
        <v>37</v>
      </c>
      <c r="C21" s="7" t="s">
        <v>43</v>
      </c>
      <c r="D21" s="13">
        <v>1.3</v>
      </c>
      <c r="E21" s="10" t="s">
        <v>35</v>
      </c>
      <c r="F21" s="11" t="s">
        <v>29</v>
      </c>
      <c r="G21" s="11" t="s">
        <v>29</v>
      </c>
    </row>
    <row r="22" spans="2:7" s="17" customFormat="1" ht="15" customHeight="1" x14ac:dyDescent="0.2">
      <c r="B22" s="7" t="s">
        <v>131</v>
      </c>
      <c r="C22" s="7" t="s">
        <v>132</v>
      </c>
      <c r="D22" s="13">
        <v>0.55000000000000004</v>
      </c>
      <c r="E22" s="10" t="s">
        <v>35</v>
      </c>
      <c r="F22" s="11" t="s">
        <v>29</v>
      </c>
      <c r="G22" s="11" t="s">
        <v>29</v>
      </c>
    </row>
    <row r="23" spans="2:7" s="17" customFormat="1" ht="15" customHeight="1" x14ac:dyDescent="0.2">
      <c r="B23" s="7" t="s">
        <v>137</v>
      </c>
      <c r="C23" s="7" t="s">
        <v>140</v>
      </c>
      <c r="D23" s="13">
        <v>0.6</v>
      </c>
      <c r="E23" s="10" t="s">
        <v>35</v>
      </c>
      <c r="F23" s="11" t="s">
        <v>29</v>
      </c>
      <c r="G23" s="11" t="s">
        <v>29</v>
      </c>
    </row>
    <row r="24" spans="2:7" s="17" customFormat="1" ht="15" customHeight="1" x14ac:dyDescent="0.2">
      <c r="B24" s="7" t="s">
        <v>197</v>
      </c>
      <c r="C24" s="7" t="s">
        <v>196</v>
      </c>
      <c r="D24" s="13">
        <v>6.4</v>
      </c>
      <c r="E24" s="10" t="s">
        <v>35</v>
      </c>
      <c r="F24" s="11" t="s">
        <v>29</v>
      </c>
      <c r="G24" s="11" t="s">
        <v>29</v>
      </c>
    </row>
    <row r="25" spans="2:7" s="17" customFormat="1" ht="15" customHeight="1" x14ac:dyDescent="0.2">
      <c r="B25" s="7" t="s">
        <v>82</v>
      </c>
      <c r="C25" s="7" t="s">
        <v>81</v>
      </c>
      <c r="D25" s="13">
        <v>2.25</v>
      </c>
      <c r="E25" s="10" t="s">
        <v>35</v>
      </c>
      <c r="F25" s="11" t="s">
        <v>29</v>
      </c>
      <c r="G25" s="11" t="s">
        <v>29</v>
      </c>
    </row>
    <row r="26" spans="2:7" s="17" customFormat="1" ht="15" customHeight="1" x14ac:dyDescent="0.2">
      <c r="B26" s="7" t="s">
        <v>205</v>
      </c>
      <c r="C26" s="7" t="s">
        <v>204</v>
      </c>
      <c r="D26" s="13">
        <v>1.35</v>
      </c>
      <c r="E26" s="10" t="s">
        <v>35</v>
      </c>
      <c r="F26" s="11" t="s">
        <v>29</v>
      </c>
      <c r="G26" s="11" t="s">
        <v>29</v>
      </c>
    </row>
    <row r="27" spans="2:7" s="17" customFormat="1" ht="15" customHeight="1" x14ac:dyDescent="0.2">
      <c r="B27" s="7" t="s">
        <v>224</v>
      </c>
      <c r="C27" s="7" t="s">
        <v>223</v>
      </c>
      <c r="D27" s="13">
        <v>0.26</v>
      </c>
      <c r="E27" s="10" t="s">
        <v>35</v>
      </c>
      <c r="F27" s="11" t="s">
        <v>29</v>
      </c>
      <c r="G27" s="11" t="s">
        <v>29</v>
      </c>
    </row>
    <row r="28" spans="2:7" s="17" customFormat="1" ht="15" customHeight="1" x14ac:dyDescent="0.2">
      <c r="B28" s="7" t="s">
        <v>122</v>
      </c>
      <c r="C28" s="7" t="s">
        <v>123</v>
      </c>
      <c r="D28" s="13">
        <v>0.41</v>
      </c>
      <c r="E28" s="10" t="s">
        <v>35</v>
      </c>
      <c r="F28" s="11" t="s">
        <v>29</v>
      </c>
      <c r="G28" s="11" t="s">
        <v>29</v>
      </c>
    </row>
    <row r="29" spans="2:7" s="17" customFormat="1" ht="15" customHeight="1" x14ac:dyDescent="0.2">
      <c r="B29" s="83" t="s">
        <v>25</v>
      </c>
      <c r="C29" s="84"/>
      <c r="D29" s="84"/>
      <c r="E29" s="84"/>
      <c r="F29" s="84"/>
      <c r="G29" s="86"/>
    </row>
    <row r="30" spans="2:7" s="17" customFormat="1" ht="15" customHeight="1" x14ac:dyDescent="0.2">
      <c r="B30" s="7" t="s">
        <v>133</v>
      </c>
      <c r="C30" s="7" t="s">
        <v>134</v>
      </c>
      <c r="D30" s="13">
        <v>1.75</v>
      </c>
      <c r="E30" s="10" t="s">
        <v>35</v>
      </c>
      <c r="F30" s="11" t="s">
        <v>29</v>
      </c>
      <c r="G30" s="11" t="s">
        <v>29</v>
      </c>
    </row>
    <row r="31" spans="2:7" s="17" customFormat="1" ht="15" customHeight="1" x14ac:dyDescent="0.2">
      <c r="B31" s="7" t="s">
        <v>236</v>
      </c>
      <c r="C31" s="7" t="s">
        <v>235</v>
      </c>
      <c r="D31" s="13">
        <v>2.7</v>
      </c>
      <c r="E31" s="10" t="s">
        <v>35</v>
      </c>
      <c r="F31" s="11" t="s">
        <v>29</v>
      </c>
      <c r="G31" s="11" t="s">
        <v>29</v>
      </c>
    </row>
    <row r="32" spans="2:7" s="17" customFormat="1" ht="15" customHeight="1" x14ac:dyDescent="0.2">
      <c r="B32" s="7" t="s">
        <v>185</v>
      </c>
      <c r="C32" s="7" t="s">
        <v>186</v>
      </c>
      <c r="D32" s="13">
        <v>16</v>
      </c>
      <c r="E32" s="10" t="s">
        <v>35</v>
      </c>
      <c r="F32" s="11" t="s">
        <v>29</v>
      </c>
      <c r="G32" s="11" t="s">
        <v>29</v>
      </c>
    </row>
    <row r="33" spans="2:8" s="17" customFormat="1" ht="15" customHeight="1" x14ac:dyDescent="0.2">
      <c r="B33" s="7" t="s">
        <v>227</v>
      </c>
      <c r="C33" s="7" t="s">
        <v>228</v>
      </c>
      <c r="D33" s="13">
        <v>4.5</v>
      </c>
      <c r="E33" s="10" t="s">
        <v>35</v>
      </c>
      <c r="F33" s="11" t="s">
        <v>29</v>
      </c>
      <c r="G33" s="11" t="s">
        <v>29</v>
      </c>
    </row>
    <row r="34" spans="2:8" s="17" customFormat="1" ht="15" customHeight="1" x14ac:dyDescent="0.2">
      <c r="B34" s="7" t="s">
        <v>111</v>
      </c>
      <c r="C34" s="7" t="s">
        <v>112</v>
      </c>
      <c r="D34" s="13">
        <v>6.8</v>
      </c>
      <c r="E34" s="10" t="s">
        <v>35</v>
      </c>
      <c r="F34" s="11" t="s">
        <v>29</v>
      </c>
      <c r="G34" s="11" t="s">
        <v>29</v>
      </c>
    </row>
    <row r="35" spans="2:8" s="17" customFormat="1" ht="15" customHeight="1" x14ac:dyDescent="0.2">
      <c r="B35" s="83" t="s">
        <v>41</v>
      </c>
      <c r="C35" s="84"/>
      <c r="D35" s="84"/>
      <c r="E35" s="84"/>
      <c r="F35" s="84"/>
      <c r="G35" s="86"/>
    </row>
    <row r="36" spans="2:8" s="17" customFormat="1" ht="15" customHeight="1" x14ac:dyDescent="0.2">
      <c r="B36" s="7" t="s">
        <v>67</v>
      </c>
      <c r="C36" s="7" t="s">
        <v>68</v>
      </c>
      <c r="D36" s="13">
        <v>6.66</v>
      </c>
      <c r="E36" s="10" t="s">
        <v>35</v>
      </c>
      <c r="F36" s="11" t="s">
        <v>29</v>
      </c>
      <c r="G36" s="11" t="s">
        <v>29</v>
      </c>
    </row>
    <row r="37" spans="2:8" s="17" customFormat="1" ht="15" customHeight="1" x14ac:dyDescent="0.2">
      <c r="B37" s="7" t="s">
        <v>94</v>
      </c>
      <c r="C37" s="7" t="s">
        <v>95</v>
      </c>
      <c r="D37" s="13">
        <v>1.4</v>
      </c>
      <c r="E37" s="10" t="s">
        <v>35</v>
      </c>
      <c r="F37" s="11" t="s">
        <v>29</v>
      </c>
      <c r="G37" s="11" t="s">
        <v>29</v>
      </c>
    </row>
    <row r="38" spans="2:8" s="17" customFormat="1" ht="15" customHeight="1" x14ac:dyDescent="0.2">
      <c r="B38" s="7" t="s">
        <v>79</v>
      </c>
      <c r="C38" s="7" t="s">
        <v>80</v>
      </c>
      <c r="D38" s="13">
        <v>7.3</v>
      </c>
      <c r="E38" s="10" t="s">
        <v>35</v>
      </c>
      <c r="F38" s="11" t="s">
        <v>29</v>
      </c>
      <c r="G38" s="11" t="s">
        <v>29</v>
      </c>
    </row>
    <row r="39" spans="2:8" s="17" customFormat="1" ht="53.25" customHeight="1" x14ac:dyDescent="0.2">
      <c r="B39" s="7" t="s">
        <v>9</v>
      </c>
      <c r="C39" s="12" t="s">
        <v>10</v>
      </c>
      <c r="D39" s="1" t="s">
        <v>30</v>
      </c>
      <c r="E39" s="10" t="s">
        <v>31</v>
      </c>
      <c r="F39" s="1" t="s">
        <v>32</v>
      </c>
      <c r="G39" s="1" t="s">
        <v>33</v>
      </c>
      <c r="H39"/>
    </row>
    <row r="40" spans="2:8" s="17" customFormat="1" ht="15" customHeight="1" x14ac:dyDescent="0.2">
      <c r="B40" s="83" t="s">
        <v>50</v>
      </c>
      <c r="C40" s="84"/>
      <c r="D40" s="84"/>
      <c r="E40" s="84"/>
      <c r="F40" s="84"/>
      <c r="G40" s="86"/>
    </row>
    <row r="41" spans="2:8" s="17" customFormat="1" ht="15" customHeight="1" x14ac:dyDescent="0.2">
      <c r="B41" s="7" t="s">
        <v>229</v>
      </c>
      <c r="C41" s="7" t="s">
        <v>230</v>
      </c>
      <c r="D41" s="13">
        <v>0.7</v>
      </c>
      <c r="E41" s="10" t="s">
        <v>35</v>
      </c>
      <c r="F41" s="11" t="s">
        <v>29</v>
      </c>
      <c r="G41" s="11" t="s">
        <v>29</v>
      </c>
    </row>
    <row r="42" spans="2:8" s="17" customFormat="1" ht="16.5" customHeight="1" x14ac:dyDescent="0.2">
      <c r="B42" s="83" t="s">
        <v>48</v>
      </c>
      <c r="C42" s="84"/>
      <c r="D42" s="84"/>
      <c r="E42" s="84"/>
      <c r="F42" s="84"/>
      <c r="G42" s="86"/>
      <c r="H42"/>
    </row>
    <row r="43" spans="2:8" s="17" customFormat="1" ht="16.5" customHeight="1" x14ac:dyDescent="0.2">
      <c r="B43" s="7" t="s">
        <v>46</v>
      </c>
      <c r="C43" s="12" t="s">
        <v>47</v>
      </c>
      <c r="D43" s="13">
        <v>0.64</v>
      </c>
      <c r="E43" s="10" t="s">
        <v>35</v>
      </c>
      <c r="F43" s="30" t="s">
        <v>29</v>
      </c>
      <c r="G43" s="11" t="s">
        <v>29</v>
      </c>
      <c r="H43"/>
    </row>
    <row r="44" spans="2:8" s="17" customFormat="1" ht="15" customHeight="1" x14ac:dyDescent="0.2">
      <c r="B44" s="83" t="s">
        <v>28</v>
      </c>
      <c r="C44" s="84"/>
      <c r="D44" s="84"/>
      <c r="E44" s="84"/>
      <c r="F44" s="84"/>
      <c r="G44" s="86"/>
      <c r="H44"/>
    </row>
    <row r="45" spans="2:8" s="17" customFormat="1" ht="13.5" customHeight="1" x14ac:dyDescent="0.2">
      <c r="B45" s="7" t="s">
        <v>143</v>
      </c>
      <c r="C45" s="12" t="s">
        <v>144</v>
      </c>
      <c r="D45" s="13">
        <v>1</v>
      </c>
      <c r="E45" s="10" t="s">
        <v>35</v>
      </c>
      <c r="F45" s="30" t="s">
        <v>29</v>
      </c>
      <c r="G45" s="11" t="s">
        <v>29</v>
      </c>
    </row>
    <row r="46" spans="2:8" s="17" customFormat="1" ht="13.5" customHeight="1" x14ac:dyDescent="0.2">
      <c r="B46" s="7" t="s">
        <v>64</v>
      </c>
      <c r="C46" s="7" t="s">
        <v>65</v>
      </c>
      <c r="D46" s="13">
        <v>1.4</v>
      </c>
      <c r="E46" s="10" t="s">
        <v>35</v>
      </c>
      <c r="F46" s="30" t="s">
        <v>29</v>
      </c>
      <c r="G46" s="11" t="s">
        <v>29</v>
      </c>
    </row>
    <row r="47" spans="2:8" s="17" customFormat="1" ht="13.5" customHeight="1" x14ac:dyDescent="0.2">
      <c r="B47" s="7" t="s">
        <v>208</v>
      </c>
      <c r="C47" s="7" t="s">
        <v>209</v>
      </c>
      <c r="D47" s="13">
        <v>0.19</v>
      </c>
      <c r="E47" s="10" t="s">
        <v>35</v>
      </c>
      <c r="F47" s="30" t="s">
        <v>29</v>
      </c>
      <c r="G47" s="11" t="s">
        <v>29</v>
      </c>
    </row>
    <row r="48" spans="2:8" s="17" customFormat="1" ht="13.5" customHeight="1" x14ac:dyDescent="0.2">
      <c r="B48" s="7" t="s">
        <v>187</v>
      </c>
      <c r="C48" s="7" t="s">
        <v>188</v>
      </c>
      <c r="D48" s="13">
        <v>0.72</v>
      </c>
      <c r="E48" s="10" t="s">
        <v>35</v>
      </c>
      <c r="F48" s="30" t="s">
        <v>29</v>
      </c>
      <c r="G48" s="11" t="s">
        <v>29</v>
      </c>
    </row>
    <row r="49" spans="2:8" s="17" customFormat="1" ht="15" customHeight="1" x14ac:dyDescent="0.2">
      <c r="B49" s="83" t="s">
        <v>96</v>
      </c>
      <c r="C49" s="84"/>
      <c r="D49" s="84"/>
      <c r="E49" s="84"/>
      <c r="F49" s="84"/>
      <c r="G49" s="86"/>
      <c r="H49"/>
    </row>
    <row r="50" spans="2:8" s="17" customFormat="1" ht="15" customHeight="1" x14ac:dyDescent="0.2">
      <c r="B50" s="7" t="s">
        <v>113</v>
      </c>
      <c r="C50" s="12" t="s">
        <v>114</v>
      </c>
      <c r="D50" s="13">
        <v>1</v>
      </c>
      <c r="E50" s="10" t="s">
        <v>35</v>
      </c>
      <c r="F50" s="30" t="s">
        <v>29</v>
      </c>
      <c r="G50" s="11" t="s">
        <v>29</v>
      </c>
    </row>
    <row r="51" spans="2:8" s="17" customFormat="1" ht="15" customHeight="1" x14ac:dyDescent="0.2">
      <c r="B51" s="7" t="s">
        <v>59</v>
      </c>
      <c r="C51" s="12" t="s">
        <v>60</v>
      </c>
      <c r="D51" s="13" t="s">
        <v>29</v>
      </c>
      <c r="E51" s="10" t="s">
        <v>35</v>
      </c>
      <c r="F51" s="30" t="s">
        <v>29</v>
      </c>
      <c r="G51" s="11" t="s">
        <v>29</v>
      </c>
      <c r="H51"/>
    </row>
    <row r="52" spans="2:8" s="17" customFormat="1" ht="15" customHeight="1" x14ac:dyDescent="0.2">
      <c r="B52" s="7" t="s">
        <v>126</v>
      </c>
      <c r="C52" s="7" t="s">
        <v>127</v>
      </c>
      <c r="D52" s="13" t="s">
        <v>29</v>
      </c>
      <c r="E52" s="10" t="s">
        <v>35</v>
      </c>
      <c r="F52" s="30" t="s">
        <v>29</v>
      </c>
      <c r="G52" s="11" t="s">
        <v>29</v>
      </c>
    </row>
    <row r="53" spans="2:8" s="17" customFormat="1" ht="15" customHeight="1" x14ac:dyDescent="0.2">
      <c r="B53" s="7" t="s">
        <v>129</v>
      </c>
      <c r="C53" s="7" t="s">
        <v>130</v>
      </c>
      <c r="D53" s="13" t="s">
        <v>29</v>
      </c>
      <c r="E53" s="10" t="s">
        <v>35</v>
      </c>
      <c r="F53" s="30" t="s">
        <v>29</v>
      </c>
      <c r="G53" s="11" t="s">
        <v>29</v>
      </c>
    </row>
    <row r="54" spans="2:8" s="17" customFormat="1" ht="15" customHeight="1" x14ac:dyDescent="0.2">
      <c r="B54" s="7" t="s">
        <v>167</v>
      </c>
      <c r="C54" s="7" t="s">
        <v>168</v>
      </c>
      <c r="D54" s="13" t="s">
        <v>29</v>
      </c>
      <c r="E54" s="10" t="s">
        <v>35</v>
      </c>
      <c r="F54" s="30" t="s">
        <v>29</v>
      </c>
      <c r="G54" s="11" t="s">
        <v>29</v>
      </c>
    </row>
    <row r="55" spans="2:8" s="17" customFormat="1" ht="15" customHeight="1" x14ac:dyDescent="0.2">
      <c r="B55" s="7" t="s">
        <v>200</v>
      </c>
      <c r="C55" s="7" t="s">
        <v>201</v>
      </c>
      <c r="D55" s="13" t="s">
        <v>29</v>
      </c>
      <c r="E55" s="10" t="s">
        <v>35</v>
      </c>
      <c r="F55" s="30" t="s">
        <v>29</v>
      </c>
      <c r="G55" s="11" t="s">
        <v>29</v>
      </c>
    </row>
    <row r="56" spans="2:8" s="17" customFormat="1" ht="15" customHeight="1" x14ac:dyDescent="0.2">
      <c r="B56" s="7" t="s">
        <v>202</v>
      </c>
      <c r="C56" s="7" t="s">
        <v>203</v>
      </c>
      <c r="D56" s="13" t="s">
        <v>29</v>
      </c>
      <c r="E56" s="10" t="s">
        <v>35</v>
      </c>
      <c r="F56" s="30" t="s">
        <v>29</v>
      </c>
      <c r="G56" s="11" t="s">
        <v>29</v>
      </c>
    </row>
    <row r="57" spans="2:8" s="17" customFormat="1" ht="15" customHeight="1" x14ac:dyDescent="0.2">
      <c r="B57" s="7" t="s">
        <v>216</v>
      </c>
      <c r="C57" s="7" t="s">
        <v>217</v>
      </c>
      <c r="D57" s="13" t="s">
        <v>29</v>
      </c>
      <c r="E57" s="10" t="s">
        <v>35</v>
      </c>
      <c r="F57" s="30" t="s">
        <v>29</v>
      </c>
      <c r="G57" s="11" t="s">
        <v>29</v>
      </c>
    </row>
    <row r="58" spans="2:8" s="17" customFormat="1" ht="15" customHeight="1" x14ac:dyDescent="0.2">
      <c r="B58" s="7" t="s">
        <v>54</v>
      </c>
      <c r="C58" s="7" t="s">
        <v>53</v>
      </c>
      <c r="D58" s="13">
        <v>2.5499999999999998</v>
      </c>
      <c r="E58" s="10" t="s">
        <v>35</v>
      </c>
      <c r="F58" s="30" t="s">
        <v>29</v>
      </c>
      <c r="G58" s="11" t="s">
        <v>29</v>
      </c>
    </row>
    <row r="59" spans="2:8" s="17" customFormat="1" ht="15" customHeight="1" x14ac:dyDescent="0.2">
      <c r="B59" s="7" t="s">
        <v>218</v>
      </c>
      <c r="C59" s="7" t="s">
        <v>178</v>
      </c>
      <c r="D59" s="13">
        <v>1</v>
      </c>
      <c r="E59" s="10" t="s">
        <v>35</v>
      </c>
      <c r="F59" s="30" t="s">
        <v>29</v>
      </c>
      <c r="G59" s="11" t="s">
        <v>29</v>
      </c>
    </row>
    <row r="60" spans="2:8" s="17" customFormat="1" ht="15" customHeight="1" x14ac:dyDescent="0.2">
      <c r="B60" s="83" t="s">
        <v>21</v>
      </c>
      <c r="C60" s="84"/>
      <c r="D60" s="84"/>
      <c r="E60" s="84"/>
      <c r="F60" s="84"/>
      <c r="G60" s="41"/>
    </row>
    <row r="61" spans="2:8" s="17" customFormat="1" ht="15" customHeight="1" x14ac:dyDescent="0.2">
      <c r="B61" s="7" t="s">
        <v>124</v>
      </c>
      <c r="C61" s="7" t="s">
        <v>125</v>
      </c>
      <c r="D61" s="13">
        <v>0.45</v>
      </c>
      <c r="E61" s="10" t="s">
        <v>35</v>
      </c>
      <c r="F61" s="30" t="s">
        <v>29</v>
      </c>
      <c r="G61" s="10" t="s">
        <v>29</v>
      </c>
    </row>
    <row r="62" spans="2:8" s="17" customFormat="1" ht="15" customHeight="1" x14ac:dyDescent="0.2">
      <c r="B62" s="83" t="s">
        <v>23</v>
      </c>
      <c r="C62" s="84"/>
      <c r="D62" s="84"/>
      <c r="E62" s="84"/>
      <c r="F62" s="84"/>
      <c r="G62" s="41"/>
    </row>
    <row r="63" spans="2:8" s="17" customFormat="1" ht="15" customHeight="1" x14ac:dyDescent="0.2">
      <c r="B63" s="7" t="s">
        <v>57</v>
      </c>
      <c r="C63" s="7" t="s">
        <v>58</v>
      </c>
      <c r="D63" s="13">
        <v>70</v>
      </c>
      <c r="E63" s="10" t="s">
        <v>35</v>
      </c>
      <c r="F63" s="30" t="s">
        <v>29</v>
      </c>
      <c r="G63" s="10" t="s">
        <v>29</v>
      </c>
    </row>
    <row r="69" spans="2:7" x14ac:dyDescent="0.2">
      <c r="B69" s="17"/>
      <c r="C69" s="17"/>
      <c r="D69" s="17"/>
      <c r="E69" s="17"/>
      <c r="F69" s="17"/>
      <c r="G69" s="17"/>
    </row>
    <row r="70" spans="2:7" x14ac:dyDescent="0.2">
      <c r="B70" s="17"/>
      <c r="C70" s="17"/>
      <c r="D70" s="17"/>
      <c r="E70" s="17"/>
      <c r="F70" s="17"/>
      <c r="G70" s="17"/>
    </row>
    <row r="71" spans="2:7" x14ac:dyDescent="0.2">
      <c r="B71" s="17"/>
      <c r="C71" s="17"/>
      <c r="D71" s="17"/>
      <c r="E71" s="17"/>
      <c r="F71" s="17"/>
      <c r="G71" s="17"/>
    </row>
  </sheetData>
  <mergeCells count="14">
    <mergeCell ref="B62:F62"/>
    <mergeCell ref="B1:G1"/>
    <mergeCell ref="B3:G3"/>
    <mergeCell ref="B20:G20"/>
    <mergeCell ref="B60:F60"/>
    <mergeCell ref="B13:G13"/>
    <mergeCell ref="B8:G8"/>
    <mergeCell ref="B40:G40"/>
    <mergeCell ref="B16:G16"/>
    <mergeCell ref="B29:G29"/>
    <mergeCell ref="B35:G35"/>
    <mergeCell ref="B44:G44"/>
    <mergeCell ref="B49:G49"/>
    <mergeCell ref="B42:G42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workbookViewId="0">
      <selection sqref="A1:L1"/>
    </sheetView>
  </sheetViews>
  <sheetFormatPr defaultRowHeight="14.25" x14ac:dyDescent="0.2"/>
  <cols>
    <col min="1" max="1" width="37.5" style="17" customWidth="1"/>
    <col min="2" max="2" width="8.625" style="17" customWidth="1"/>
    <col min="3" max="9" width="9" style="17"/>
    <col min="10" max="10" width="23.125" style="17" customWidth="1"/>
    <col min="11" max="11" width="9" style="17" hidden="1" customWidth="1"/>
    <col min="12" max="12" width="0.125" style="17" hidden="1" customWidth="1"/>
    <col min="13" max="13" width="18.75" style="17" hidden="1" customWidth="1"/>
    <col min="14" max="16384" width="9" style="17"/>
  </cols>
  <sheetData>
    <row r="1" spans="1:18" ht="24" customHeight="1" x14ac:dyDescent="0.25">
      <c r="A1" s="87" t="s">
        <v>261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</row>
    <row r="2" spans="1:18" ht="41.25" customHeight="1" x14ac:dyDescent="0.2">
      <c r="A2" s="6" t="s">
        <v>83</v>
      </c>
      <c r="B2" s="88" t="s">
        <v>175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90"/>
    </row>
    <row r="3" spans="1:18" ht="28.5" customHeight="1" x14ac:dyDescent="0.2">
      <c r="A3" s="6" t="s">
        <v>84</v>
      </c>
      <c r="B3" s="88" t="s">
        <v>177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90"/>
    </row>
    <row r="4" spans="1:18" ht="24.75" customHeight="1" x14ac:dyDescent="0.2">
      <c r="A4" s="6" t="s">
        <v>85</v>
      </c>
      <c r="B4" s="88" t="s">
        <v>173</v>
      </c>
      <c r="C4" s="89"/>
      <c r="D4" s="89"/>
      <c r="E4" s="89"/>
      <c r="F4" s="89"/>
      <c r="G4" s="89"/>
      <c r="H4" s="89"/>
      <c r="I4" s="89"/>
      <c r="J4" s="89"/>
      <c r="K4" s="89"/>
      <c r="L4" s="89"/>
      <c r="M4" s="90"/>
    </row>
    <row r="5" spans="1:18" ht="36" customHeight="1" x14ac:dyDescent="0.2">
      <c r="A5" s="6" t="s">
        <v>86</v>
      </c>
      <c r="B5" s="88" t="s">
        <v>170</v>
      </c>
      <c r="C5" s="89"/>
      <c r="D5" s="89"/>
      <c r="E5" s="89"/>
      <c r="F5" s="89"/>
      <c r="G5" s="89"/>
      <c r="H5" s="89"/>
      <c r="I5" s="89"/>
      <c r="J5" s="89"/>
      <c r="K5" s="89"/>
      <c r="L5" s="89"/>
      <c r="M5" s="90"/>
      <c r="N5" s="34"/>
      <c r="O5" s="34"/>
      <c r="P5" s="34"/>
      <c r="Q5" s="34"/>
      <c r="R5" s="34"/>
    </row>
    <row r="6" spans="1:18" ht="26.25" customHeight="1" x14ac:dyDescent="0.2">
      <c r="A6" s="6" t="s">
        <v>183</v>
      </c>
      <c r="B6" s="88" t="s">
        <v>172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90"/>
      <c r="N6" s="35"/>
      <c r="O6" s="35"/>
      <c r="P6" s="35"/>
    </row>
    <row r="7" spans="1:18" ht="27.75" customHeight="1" x14ac:dyDescent="0.2">
      <c r="A7" s="6" t="s">
        <v>87</v>
      </c>
      <c r="B7" s="88" t="s">
        <v>171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90"/>
    </row>
    <row r="8" spans="1:18" ht="28.5" customHeight="1" x14ac:dyDescent="0.2">
      <c r="A8" s="6" t="s">
        <v>88</v>
      </c>
      <c r="B8" s="88" t="s">
        <v>169</v>
      </c>
      <c r="C8" s="89"/>
      <c r="D8" s="89"/>
      <c r="E8" s="89"/>
      <c r="F8" s="89"/>
      <c r="G8" s="89"/>
      <c r="H8" s="89"/>
      <c r="I8" s="89"/>
      <c r="J8" s="89"/>
      <c r="K8" s="89"/>
      <c r="L8" s="89"/>
      <c r="M8" s="90"/>
    </row>
    <row r="9" spans="1:18" ht="26.25" customHeight="1" x14ac:dyDescent="0.2">
      <c r="A9" s="6" t="s">
        <v>182</v>
      </c>
      <c r="B9" s="88" t="s">
        <v>176</v>
      </c>
      <c r="C9" s="89"/>
      <c r="D9" s="89"/>
      <c r="E9" s="89"/>
      <c r="F9" s="89"/>
      <c r="G9" s="89"/>
      <c r="H9" s="89"/>
      <c r="I9" s="89"/>
      <c r="J9" s="89"/>
      <c r="K9" s="89"/>
      <c r="L9" s="89"/>
      <c r="M9" s="90"/>
    </row>
    <row r="10" spans="1:18" ht="23.25" customHeight="1" x14ac:dyDescent="0.2">
      <c r="A10" s="6" t="s">
        <v>89</v>
      </c>
      <c r="B10" s="88" t="s">
        <v>90</v>
      </c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90"/>
    </row>
    <row r="11" spans="1:18" ht="24" customHeight="1" x14ac:dyDescent="0.2">
      <c r="A11" s="6" t="s">
        <v>115</v>
      </c>
      <c r="B11" s="88" t="s">
        <v>91</v>
      </c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90"/>
    </row>
    <row r="12" spans="1:18" ht="21.75" customHeight="1" x14ac:dyDescent="0.2">
      <c r="A12" s="6" t="s">
        <v>181</v>
      </c>
      <c r="B12" s="88" t="s">
        <v>174</v>
      </c>
      <c r="C12" s="89"/>
      <c r="D12" s="89"/>
      <c r="E12" s="89"/>
      <c r="F12" s="89"/>
      <c r="G12" s="89"/>
      <c r="H12" s="89"/>
      <c r="I12" s="89"/>
      <c r="J12" s="89"/>
      <c r="K12" s="43"/>
      <c r="L12" s="43"/>
      <c r="M12" s="43"/>
    </row>
    <row r="13" spans="1:18" ht="21.75" customHeight="1" x14ac:dyDescent="0.2">
      <c r="A13" s="6" t="s">
        <v>180</v>
      </c>
      <c r="B13" s="88" t="s">
        <v>154</v>
      </c>
      <c r="C13" s="89"/>
      <c r="D13" s="89"/>
      <c r="E13" s="89"/>
      <c r="F13" s="89"/>
      <c r="G13" s="89"/>
      <c r="H13" s="89"/>
      <c r="I13" s="89"/>
      <c r="J13" s="89"/>
      <c r="K13" s="43"/>
      <c r="L13" s="43"/>
      <c r="M13" s="43"/>
    </row>
    <row r="14" spans="1:18" ht="29.25" customHeight="1" x14ac:dyDescent="0.2">
      <c r="A14" s="6" t="s">
        <v>179</v>
      </c>
      <c r="B14" s="88" t="s">
        <v>184</v>
      </c>
      <c r="C14" s="89"/>
      <c r="D14" s="89"/>
      <c r="E14" s="89"/>
      <c r="F14" s="89"/>
      <c r="G14" s="89"/>
      <c r="H14" s="89"/>
      <c r="I14" s="89"/>
      <c r="J14" s="89"/>
      <c r="K14" s="43"/>
      <c r="L14" s="43"/>
      <c r="M14" s="43"/>
    </row>
    <row r="15" spans="1:18" ht="45.75" customHeight="1" x14ac:dyDescent="0.2">
      <c r="A15" s="6" t="s">
        <v>239</v>
      </c>
      <c r="B15" s="88" t="s">
        <v>246</v>
      </c>
      <c r="C15" s="89"/>
      <c r="D15" s="89"/>
      <c r="E15" s="89"/>
      <c r="F15" s="89"/>
      <c r="G15" s="89"/>
      <c r="H15" s="89"/>
      <c r="I15" s="89"/>
      <c r="J15" s="89"/>
    </row>
    <row r="16" spans="1:18" ht="41.25" customHeight="1" x14ac:dyDescent="0.2">
      <c r="A16" s="6" t="s">
        <v>240</v>
      </c>
      <c r="B16" s="88" t="s">
        <v>247</v>
      </c>
      <c r="C16" s="89"/>
      <c r="D16" s="89"/>
      <c r="E16" s="89"/>
      <c r="F16" s="89"/>
      <c r="G16" s="89"/>
      <c r="H16" s="89"/>
      <c r="I16" s="89"/>
      <c r="J16" s="89"/>
    </row>
    <row r="17" spans="1:10" ht="39.75" customHeight="1" x14ac:dyDescent="0.2">
      <c r="A17" s="6" t="s">
        <v>248</v>
      </c>
      <c r="B17" s="88" t="s">
        <v>249</v>
      </c>
      <c r="C17" s="89"/>
      <c r="D17" s="89"/>
      <c r="E17" s="89"/>
      <c r="F17" s="89"/>
      <c r="G17" s="89"/>
      <c r="H17" s="89"/>
      <c r="I17" s="89"/>
      <c r="J17" s="89"/>
    </row>
  </sheetData>
  <mergeCells count="17">
    <mergeCell ref="B12:J12"/>
    <mergeCell ref="B14:J14"/>
    <mergeCell ref="B13:J13"/>
    <mergeCell ref="B17:J17"/>
    <mergeCell ref="B11:M11"/>
    <mergeCell ref="B15:J15"/>
    <mergeCell ref="B16:J16"/>
    <mergeCell ref="A1:L1"/>
    <mergeCell ref="B9:M9"/>
    <mergeCell ref="B10:M10"/>
    <mergeCell ref="B8:M8"/>
    <mergeCell ref="B2:M2"/>
    <mergeCell ref="B3:M3"/>
    <mergeCell ref="B5:M5"/>
    <mergeCell ref="B6:M6"/>
    <mergeCell ref="B4:M4"/>
    <mergeCell ref="B7:M7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3"/>
  <sheetViews>
    <sheetView workbookViewId="0">
      <selection activeCell="B1" sqref="B1:K1"/>
    </sheetView>
  </sheetViews>
  <sheetFormatPr defaultRowHeight="14.25" x14ac:dyDescent="0.2"/>
  <cols>
    <col min="1" max="1" width="0.875" customWidth="1"/>
    <col min="2" max="2" width="42.625" customWidth="1"/>
    <col min="10" max="10" width="0.375" customWidth="1"/>
    <col min="11" max="11" width="3.375" customWidth="1"/>
    <col min="254" max="254" width="19.25" customWidth="1"/>
    <col min="510" max="510" width="19.25" customWidth="1"/>
    <col min="766" max="766" width="19.25" customWidth="1"/>
    <col min="1022" max="1022" width="19.25" customWidth="1"/>
    <col min="1278" max="1278" width="19.25" customWidth="1"/>
    <col min="1534" max="1534" width="19.25" customWidth="1"/>
    <col min="1790" max="1790" width="19.25" customWidth="1"/>
    <col min="2046" max="2046" width="19.25" customWidth="1"/>
    <col min="2302" max="2302" width="19.25" customWidth="1"/>
    <col min="2558" max="2558" width="19.25" customWidth="1"/>
    <col min="2814" max="2814" width="19.25" customWidth="1"/>
    <col min="3070" max="3070" width="19.25" customWidth="1"/>
    <col min="3326" max="3326" width="19.25" customWidth="1"/>
    <col min="3582" max="3582" width="19.25" customWidth="1"/>
    <col min="3838" max="3838" width="19.25" customWidth="1"/>
    <col min="4094" max="4094" width="19.25" customWidth="1"/>
    <col min="4350" max="4350" width="19.25" customWidth="1"/>
    <col min="4606" max="4606" width="19.25" customWidth="1"/>
    <col min="4862" max="4862" width="19.25" customWidth="1"/>
    <col min="5118" max="5118" width="19.25" customWidth="1"/>
    <col min="5374" max="5374" width="19.25" customWidth="1"/>
    <col min="5630" max="5630" width="19.25" customWidth="1"/>
    <col min="5886" max="5886" width="19.25" customWidth="1"/>
    <col min="6142" max="6142" width="19.25" customWidth="1"/>
    <col min="6398" max="6398" width="19.25" customWidth="1"/>
    <col min="6654" max="6654" width="19.25" customWidth="1"/>
    <col min="6910" max="6910" width="19.25" customWidth="1"/>
    <col min="7166" max="7166" width="19.25" customWidth="1"/>
    <col min="7422" max="7422" width="19.25" customWidth="1"/>
    <col min="7678" max="7678" width="19.25" customWidth="1"/>
    <col min="7934" max="7934" width="19.25" customWidth="1"/>
    <col min="8190" max="8190" width="19.25" customWidth="1"/>
    <col min="8446" max="8446" width="19.25" customWidth="1"/>
    <col min="8702" max="8702" width="19.25" customWidth="1"/>
    <col min="8958" max="8958" width="19.25" customWidth="1"/>
    <col min="9214" max="9214" width="19.25" customWidth="1"/>
    <col min="9470" max="9470" width="19.25" customWidth="1"/>
    <col min="9726" max="9726" width="19.25" customWidth="1"/>
    <col min="9982" max="9982" width="19.25" customWidth="1"/>
    <col min="10238" max="10238" width="19.25" customWidth="1"/>
    <col min="10494" max="10494" width="19.25" customWidth="1"/>
    <col min="10750" max="10750" width="19.25" customWidth="1"/>
    <col min="11006" max="11006" width="19.25" customWidth="1"/>
    <col min="11262" max="11262" width="19.25" customWidth="1"/>
    <col min="11518" max="11518" width="19.25" customWidth="1"/>
    <col min="11774" max="11774" width="19.25" customWidth="1"/>
    <col min="12030" max="12030" width="19.25" customWidth="1"/>
    <col min="12286" max="12286" width="19.25" customWidth="1"/>
    <col min="12542" max="12542" width="19.25" customWidth="1"/>
    <col min="12798" max="12798" width="19.25" customWidth="1"/>
    <col min="13054" max="13054" width="19.25" customWidth="1"/>
    <col min="13310" max="13310" width="19.25" customWidth="1"/>
    <col min="13566" max="13566" width="19.25" customWidth="1"/>
    <col min="13822" max="13822" width="19.25" customWidth="1"/>
    <col min="14078" max="14078" width="19.25" customWidth="1"/>
    <col min="14334" max="14334" width="19.25" customWidth="1"/>
    <col min="14590" max="14590" width="19.25" customWidth="1"/>
    <col min="14846" max="14846" width="19.25" customWidth="1"/>
    <col min="15102" max="15102" width="19.25" customWidth="1"/>
    <col min="15358" max="15358" width="19.25" customWidth="1"/>
    <col min="15614" max="15614" width="19.25" customWidth="1"/>
    <col min="15870" max="15870" width="19.25" customWidth="1"/>
    <col min="16126" max="16126" width="19.25" customWidth="1"/>
  </cols>
  <sheetData>
    <row r="1" spans="2:16" ht="17.100000000000001" customHeight="1" x14ac:dyDescent="0.2">
      <c r="B1" s="96" t="s">
        <v>262</v>
      </c>
      <c r="C1" s="96"/>
      <c r="D1" s="96"/>
      <c r="E1" s="96"/>
      <c r="F1" s="96"/>
      <c r="G1" s="96"/>
      <c r="H1" s="96"/>
      <c r="I1" s="96"/>
      <c r="J1" s="96"/>
      <c r="K1" s="96"/>
      <c r="N1" s="17"/>
      <c r="O1" s="17"/>
      <c r="P1" s="17"/>
    </row>
    <row r="2" spans="2:16" s="17" customFormat="1" ht="24.75" customHeight="1" x14ac:dyDescent="0.2">
      <c r="B2" s="97" t="s">
        <v>110</v>
      </c>
      <c r="C2" s="98"/>
      <c r="D2" s="98"/>
      <c r="E2" s="98"/>
      <c r="F2" s="98"/>
      <c r="G2" s="98"/>
      <c r="H2" s="98"/>
      <c r="I2" s="98"/>
      <c r="J2" s="98"/>
      <c r="K2" s="99"/>
    </row>
    <row r="3" spans="2:16" s="17" customFormat="1" ht="43.5" customHeight="1" x14ac:dyDescent="0.2">
      <c r="B3" s="51" t="s">
        <v>256</v>
      </c>
      <c r="C3" s="100" t="s">
        <v>257</v>
      </c>
      <c r="D3" s="100"/>
      <c r="E3" s="100"/>
      <c r="F3" s="100"/>
      <c r="G3" s="100"/>
      <c r="H3" s="100"/>
      <c r="I3" s="100"/>
      <c r="J3" s="100"/>
      <c r="K3" s="100"/>
    </row>
    <row r="4" spans="2:16" s="17" customFormat="1" ht="47.25" customHeight="1" x14ac:dyDescent="0.2">
      <c r="B4" s="95" t="s">
        <v>146</v>
      </c>
      <c r="C4" s="95"/>
      <c r="D4" s="95"/>
      <c r="E4" s="95"/>
      <c r="F4" s="95"/>
      <c r="G4" s="95"/>
      <c r="H4" s="95"/>
      <c r="I4" s="95"/>
      <c r="J4" s="95"/>
      <c r="K4" s="95"/>
    </row>
    <row r="5" spans="2:16" s="17" customFormat="1" ht="47.25" customHeight="1" x14ac:dyDescent="0.2">
      <c r="B5" s="50" t="s">
        <v>252</v>
      </c>
      <c r="C5" s="100" t="s">
        <v>251</v>
      </c>
      <c r="D5" s="100"/>
      <c r="E5" s="100"/>
      <c r="F5" s="100"/>
      <c r="G5" s="100"/>
      <c r="H5" s="100"/>
      <c r="I5" s="100"/>
      <c r="J5" s="100"/>
      <c r="K5" s="100"/>
    </row>
    <row r="6" spans="2:16" s="17" customFormat="1" ht="47.25" customHeight="1" x14ac:dyDescent="0.2">
      <c r="B6" s="48" t="s">
        <v>265</v>
      </c>
      <c r="C6" s="100" t="s">
        <v>243</v>
      </c>
      <c r="D6" s="100"/>
      <c r="E6" s="100"/>
      <c r="F6" s="100"/>
      <c r="G6" s="100"/>
      <c r="H6" s="100"/>
      <c r="I6" s="100"/>
      <c r="J6" s="100"/>
      <c r="K6" s="100"/>
    </row>
    <row r="7" spans="2:16" s="17" customFormat="1" ht="45" customHeight="1" x14ac:dyDescent="0.2">
      <c r="B7" s="48" t="s">
        <v>244</v>
      </c>
      <c r="C7" s="100" t="s">
        <v>245</v>
      </c>
      <c r="D7" s="100"/>
      <c r="E7" s="100"/>
      <c r="F7" s="100"/>
      <c r="G7" s="100"/>
      <c r="H7" s="100"/>
      <c r="I7" s="100"/>
      <c r="J7" s="100"/>
      <c r="K7" s="100"/>
    </row>
    <row r="8" spans="2:16" s="17" customFormat="1" ht="44.25" customHeight="1" x14ac:dyDescent="0.2">
      <c r="B8" s="46" t="s">
        <v>210</v>
      </c>
      <c r="C8" s="100" t="s">
        <v>211</v>
      </c>
      <c r="D8" s="100"/>
      <c r="E8" s="100"/>
      <c r="F8" s="100"/>
      <c r="G8" s="100"/>
      <c r="H8" s="100"/>
      <c r="I8" s="100"/>
      <c r="J8" s="100"/>
      <c r="K8" s="100"/>
      <c r="N8" s="17" t="s">
        <v>255</v>
      </c>
    </row>
    <row r="9" spans="2:16" s="17" customFormat="1" ht="51" customHeight="1" x14ac:dyDescent="0.2">
      <c r="B9" s="44" t="s">
        <v>98</v>
      </c>
      <c r="C9" s="100" t="s">
        <v>193</v>
      </c>
      <c r="D9" s="100"/>
      <c r="E9" s="100"/>
      <c r="F9" s="100"/>
      <c r="G9" s="100"/>
      <c r="H9" s="100"/>
      <c r="I9" s="100"/>
      <c r="J9" s="100"/>
      <c r="K9" s="100"/>
    </row>
    <row r="10" spans="2:16" s="17" customFormat="1" ht="26.25" customHeight="1" x14ac:dyDescent="0.2">
      <c r="B10" s="95" t="s">
        <v>55</v>
      </c>
      <c r="C10" s="95"/>
      <c r="D10" s="95"/>
      <c r="E10" s="95"/>
      <c r="F10" s="95"/>
      <c r="G10" s="95"/>
      <c r="H10" s="95"/>
      <c r="I10" s="95"/>
      <c r="J10" s="95"/>
      <c r="K10" s="95"/>
    </row>
    <row r="11" spans="2:16" ht="52.5" customHeight="1" x14ac:dyDescent="0.2">
      <c r="B11" s="18" t="s">
        <v>98</v>
      </c>
      <c r="C11" s="92" t="s">
        <v>52</v>
      </c>
      <c r="D11" s="93"/>
      <c r="E11" s="93"/>
      <c r="F11" s="93"/>
      <c r="G11" s="93"/>
      <c r="H11" s="93"/>
      <c r="I11" s="93"/>
      <c r="J11" s="93"/>
      <c r="K11" s="94"/>
      <c r="L11" s="17"/>
      <c r="M11" s="17"/>
      <c r="N11" s="17"/>
      <c r="O11" s="17"/>
      <c r="P11" s="17"/>
    </row>
    <row r="12" spans="2:16" s="17" customFormat="1" ht="29.25" customHeight="1" x14ac:dyDescent="0.2">
      <c r="B12" s="18" t="s">
        <v>97</v>
      </c>
      <c r="C12" s="91" t="s">
        <v>75</v>
      </c>
      <c r="D12" s="91"/>
      <c r="E12" s="91"/>
      <c r="F12" s="91"/>
      <c r="G12" s="91"/>
      <c r="H12" s="91"/>
      <c r="I12" s="91"/>
      <c r="J12" s="91"/>
      <c r="K12" s="91"/>
    </row>
    <row r="13" spans="2:16" s="17" customFormat="1" ht="32.25" customHeight="1" x14ac:dyDescent="0.2">
      <c r="B13" s="25" t="s">
        <v>107</v>
      </c>
      <c r="C13" s="91" t="s">
        <v>108</v>
      </c>
      <c r="D13" s="91"/>
      <c r="E13" s="91"/>
      <c r="F13" s="91"/>
      <c r="G13" s="91"/>
      <c r="H13" s="91"/>
      <c r="I13" s="91"/>
      <c r="J13" s="91"/>
      <c r="K13" s="91"/>
    </row>
  </sheetData>
  <mergeCells count="13">
    <mergeCell ref="C13:K13"/>
    <mergeCell ref="C11:K11"/>
    <mergeCell ref="B10:K10"/>
    <mergeCell ref="B1:K1"/>
    <mergeCell ref="B4:K4"/>
    <mergeCell ref="B2:K2"/>
    <mergeCell ref="C12:K12"/>
    <mergeCell ref="C9:K9"/>
    <mergeCell ref="C8:K8"/>
    <mergeCell ref="C6:K6"/>
    <mergeCell ref="C7:K7"/>
    <mergeCell ref="C5:K5"/>
    <mergeCell ref="C3:K3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Marwah</cp:lastModifiedBy>
  <cp:lastPrinted>2015-08-20T11:08:10Z</cp:lastPrinted>
  <dcterms:created xsi:type="dcterms:W3CDTF">2010-10-06T05:28:12Z</dcterms:created>
  <dcterms:modified xsi:type="dcterms:W3CDTF">2016-05-24T11:14:49Z</dcterms:modified>
</cp:coreProperties>
</file>